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192.168.1.11\共有\01_管理\管理課\長屋・小窪\指定請求書\2024.07.08　2024.04改請求書改訂\"/>
    </mc:Choice>
  </mc:AlternateContent>
  <xr:revisionPtr revIDLastSave="0" documentId="13_ncr:1_{0B0E8E8E-6D29-4764-8928-9EBBC1FFEE87}" xr6:coauthVersionLast="47" xr6:coauthVersionMax="47" xr10:uidLastSave="{00000000-0000-0000-0000-000000000000}"/>
  <bookViews>
    <workbookView xWindow="-120" yWindow="-120" windowWidth="29040" windowHeight="15720" activeTab="1" xr2:uid="{FA331460-16E0-45F5-9AB3-B01141F81DBA}"/>
  </bookViews>
  <sheets>
    <sheet name="お読みください" sheetId="17" r:id="rId1"/>
    <sheet name="請求書" sheetId="18" r:id="rId2"/>
    <sheet name="請求内訳書" sheetId="19" r:id="rId3"/>
    <sheet name="Sheet1" sheetId="11" state="hidden" r:id="rId4"/>
  </sheets>
  <externalReferences>
    <externalReference r:id="rId5"/>
  </externalReferences>
  <definedNames>
    <definedName name="_xlnm.Print_Area" localSheetId="1">請求書!$A$1:$V$50</definedName>
    <definedName name="_xlnm.Print_Area" localSheetId="2">請求内訳書!$A$1:$V$240</definedName>
    <definedName name="業者コード">'[1]請求書(入力)'!$D$9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97" i="19" l="1"/>
  <c r="I196" i="19"/>
  <c r="C196" i="19"/>
  <c r="R193" i="19"/>
  <c r="C149" i="19"/>
  <c r="I148" i="19"/>
  <c r="C148" i="19"/>
  <c r="R145" i="19"/>
  <c r="C101" i="19"/>
  <c r="I100" i="19"/>
  <c r="C100" i="19"/>
  <c r="R97" i="19"/>
  <c r="R49" i="19"/>
  <c r="C53" i="19"/>
  <c r="C52" i="19"/>
  <c r="I52" i="19"/>
  <c r="C55" i="19"/>
  <c r="C206" i="19"/>
  <c r="C205" i="19"/>
  <c r="C204" i="19"/>
  <c r="C203" i="19"/>
  <c r="C202" i="19"/>
  <c r="D201" i="19"/>
  <c r="C199" i="19"/>
  <c r="C158" i="19"/>
  <c r="C157" i="19"/>
  <c r="C156" i="19"/>
  <c r="C155" i="19"/>
  <c r="C154" i="19"/>
  <c r="D153" i="19"/>
  <c r="C151" i="19"/>
  <c r="C110" i="19"/>
  <c r="C109" i="19"/>
  <c r="C108" i="19"/>
  <c r="C107" i="19"/>
  <c r="C106" i="19"/>
  <c r="D105" i="19"/>
  <c r="C103" i="19"/>
  <c r="C62" i="19"/>
  <c r="C61" i="19"/>
  <c r="C60" i="19"/>
  <c r="C59" i="19"/>
  <c r="C58" i="19"/>
  <c r="D57" i="19"/>
  <c r="S30" i="18"/>
  <c r="M232" i="19" l="1"/>
  <c r="M184" i="19"/>
  <c r="M136" i="19"/>
  <c r="M88" i="19"/>
  <c r="R40" i="19"/>
  <c r="M186" i="19" l="1"/>
  <c r="M137" i="19"/>
  <c r="M89" i="19"/>
  <c r="S214" i="19"/>
  <c r="M234" i="19" s="1"/>
  <c r="S213" i="19"/>
  <c r="S212" i="19"/>
  <c r="M233" i="19" s="1"/>
  <c r="S166" i="19"/>
  <c r="S165" i="19"/>
  <c r="S164" i="19"/>
  <c r="M185" i="19" s="1"/>
  <c r="S118" i="19"/>
  <c r="M138" i="19" s="1"/>
  <c r="S117" i="19"/>
  <c r="S116" i="19"/>
  <c r="S69" i="19"/>
  <c r="M90" i="19" s="1"/>
  <c r="S68" i="19"/>
  <c r="S67" i="19"/>
  <c r="L209" i="19"/>
  <c r="L210" i="19"/>
  <c r="L211" i="19"/>
  <c r="O230" i="19"/>
  <c r="O229" i="19"/>
  <c r="S228" i="19"/>
  <c r="L228" i="19"/>
  <c r="S227" i="19"/>
  <c r="L227" i="19"/>
  <c r="S226" i="19"/>
  <c r="L226" i="19"/>
  <c r="S225" i="19"/>
  <c r="L225" i="19"/>
  <c r="S224" i="19"/>
  <c r="L224" i="19"/>
  <c r="S223" i="19"/>
  <c r="L223" i="19"/>
  <c r="S222" i="19"/>
  <c r="L222" i="19"/>
  <c r="S221" i="19"/>
  <c r="L221" i="19"/>
  <c r="S220" i="19"/>
  <c r="L220" i="19"/>
  <c r="S219" i="19"/>
  <c r="L219" i="19"/>
  <c r="S218" i="19"/>
  <c r="L218" i="19"/>
  <c r="S217" i="19"/>
  <c r="L217" i="19"/>
  <c r="S216" i="19"/>
  <c r="L216" i="19"/>
  <c r="S215" i="19"/>
  <c r="L215" i="19"/>
  <c r="L214" i="19"/>
  <c r="L213" i="19"/>
  <c r="L212" i="19"/>
  <c r="S211" i="19"/>
  <c r="S210" i="19"/>
  <c r="S209" i="19"/>
  <c r="S208" i="19"/>
  <c r="O182" i="19"/>
  <c r="O181" i="19"/>
  <c r="S180" i="19"/>
  <c r="L180" i="19"/>
  <c r="S179" i="19"/>
  <c r="L179" i="19"/>
  <c r="S178" i="19"/>
  <c r="L178" i="19"/>
  <c r="S177" i="19"/>
  <c r="L177" i="19"/>
  <c r="S176" i="19"/>
  <c r="L176" i="19"/>
  <c r="S175" i="19"/>
  <c r="L175" i="19"/>
  <c r="S174" i="19"/>
  <c r="L174" i="19"/>
  <c r="S173" i="19"/>
  <c r="L173" i="19"/>
  <c r="S172" i="19"/>
  <c r="L172" i="19"/>
  <c r="S171" i="19"/>
  <c r="L171" i="19"/>
  <c r="S170" i="19"/>
  <c r="L170" i="19"/>
  <c r="S169" i="19"/>
  <c r="L169" i="19"/>
  <c r="S168" i="19"/>
  <c r="L168" i="19"/>
  <c r="S167" i="19"/>
  <c r="L167" i="19"/>
  <c r="L166" i="19"/>
  <c r="L165" i="19"/>
  <c r="L164" i="19"/>
  <c r="S163" i="19"/>
  <c r="L163" i="19"/>
  <c r="S162" i="19"/>
  <c r="L162" i="19"/>
  <c r="S161" i="19"/>
  <c r="L161" i="19"/>
  <c r="S160" i="19"/>
  <c r="O134" i="19"/>
  <c r="O133" i="19"/>
  <c r="S132" i="19"/>
  <c r="L132" i="19"/>
  <c r="S131" i="19"/>
  <c r="L131" i="19"/>
  <c r="S130" i="19"/>
  <c r="L130" i="19"/>
  <c r="S129" i="19"/>
  <c r="L129" i="19"/>
  <c r="S128" i="19"/>
  <c r="L128" i="19"/>
  <c r="S127" i="19"/>
  <c r="L127" i="19"/>
  <c r="S126" i="19"/>
  <c r="L126" i="19"/>
  <c r="S125" i="19"/>
  <c r="L125" i="19"/>
  <c r="S124" i="19"/>
  <c r="L124" i="19"/>
  <c r="S123" i="19"/>
  <c r="L123" i="19"/>
  <c r="S122" i="19"/>
  <c r="L122" i="19"/>
  <c r="S121" i="19"/>
  <c r="L121" i="19"/>
  <c r="S120" i="19"/>
  <c r="L120" i="19"/>
  <c r="S119" i="19"/>
  <c r="L119" i="19"/>
  <c r="L118" i="19"/>
  <c r="L117" i="19"/>
  <c r="L116" i="19"/>
  <c r="S115" i="19"/>
  <c r="L115" i="19"/>
  <c r="S114" i="19"/>
  <c r="L114" i="19"/>
  <c r="S113" i="19"/>
  <c r="L113" i="19"/>
  <c r="S112" i="19"/>
  <c r="O86" i="19"/>
  <c r="O85" i="19"/>
  <c r="S84" i="19"/>
  <c r="L84" i="19"/>
  <c r="S83" i="19"/>
  <c r="L83" i="19"/>
  <c r="S82" i="19"/>
  <c r="L82" i="19"/>
  <c r="S81" i="19"/>
  <c r="L81" i="19"/>
  <c r="S80" i="19"/>
  <c r="L80" i="19"/>
  <c r="S79" i="19"/>
  <c r="L79" i="19"/>
  <c r="S78" i="19"/>
  <c r="L78" i="19"/>
  <c r="S77" i="19"/>
  <c r="L77" i="19"/>
  <c r="S76" i="19"/>
  <c r="L76" i="19"/>
  <c r="S75" i="19"/>
  <c r="L75" i="19"/>
  <c r="S74" i="19"/>
  <c r="L74" i="19"/>
  <c r="S73" i="19"/>
  <c r="L73" i="19"/>
  <c r="S72" i="19"/>
  <c r="L72" i="19"/>
  <c r="S71" i="19"/>
  <c r="L71" i="19"/>
  <c r="S70" i="19"/>
  <c r="L70" i="19"/>
  <c r="L69" i="19"/>
  <c r="L68" i="19"/>
  <c r="L67" i="19"/>
  <c r="S66" i="19"/>
  <c r="L66" i="19"/>
  <c r="S65" i="19"/>
  <c r="L65" i="19"/>
  <c r="S64" i="19"/>
  <c r="R42" i="19"/>
  <c r="R41" i="19"/>
  <c r="O38" i="19"/>
  <c r="O37" i="19"/>
  <c r="S36" i="19"/>
  <c r="L36" i="19"/>
  <c r="S35" i="19"/>
  <c r="L35" i="19"/>
  <c r="S34" i="19"/>
  <c r="L34" i="19"/>
  <c r="S33" i="19"/>
  <c r="L33" i="19"/>
  <c r="S32" i="19"/>
  <c r="L32" i="19"/>
  <c r="S31" i="19"/>
  <c r="L31" i="19"/>
  <c r="S30" i="19"/>
  <c r="L30" i="19"/>
  <c r="S29" i="19"/>
  <c r="L29" i="19"/>
  <c r="S28" i="19"/>
  <c r="L28" i="19"/>
  <c r="S27" i="19"/>
  <c r="L27" i="19"/>
  <c r="S26" i="19"/>
  <c r="L26" i="19"/>
  <c r="S25" i="19"/>
  <c r="L25" i="19"/>
  <c r="S24" i="19"/>
  <c r="L24" i="19"/>
  <c r="S23" i="19"/>
  <c r="L23" i="19"/>
  <c r="S22" i="19"/>
  <c r="L22" i="19"/>
  <c r="S21" i="19"/>
  <c r="L21" i="19"/>
  <c r="S20" i="19"/>
  <c r="L20" i="19"/>
  <c r="S19" i="19"/>
  <c r="L19" i="19"/>
  <c r="S18" i="19"/>
  <c r="L18" i="19"/>
  <c r="S17" i="19"/>
  <c r="L17" i="19"/>
  <c r="L44" i="18"/>
  <c r="O30" i="18"/>
  <c r="S29" i="18"/>
  <c r="L29" i="18"/>
  <c r="S28" i="18"/>
  <c r="L28" i="18"/>
  <c r="S27" i="18"/>
  <c r="L27" i="18"/>
  <c r="S26" i="18"/>
  <c r="L26" i="18"/>
  <c r="S25" i="18"/>
  <c r="L25" i="18"/>
  <c r="S24" i="18"/>
  <c r="L24" i="18"/>
  <c r="S23" i="18"/>
  <c r="L23" i="18"/>
  <c r="S22" i="18"/>
  <c r="N33" i="18" s="1"/>
  <c r="N35" i="18" s="1"/>
  <c r="L22" i="18"/>
  <c r="S21" i="18"/>
  <c r="L21" i="18"/>
  <c r="S20" i="18"/>
  <c r="L20" i="18"/>
  <c r="S37" i="19" l="1"/>
  <c r="S38" i="19" s="1"/>
  <c r="R89" i="19"/>
  <c r="R137" i="19" s="1"/>
  <c r="R185" i="19" s="1"/>
  <c r="R233" i="19" s="1"/>
  <c r="R88" i="19"/>
  <c r="R136" i="19" s="1"/>
  <c r="R184" i="19" s="1"/>
  <c r="R232" i="19" s="1"/>
  <c r="R90" i="19"/>
  <c r="R138" i="19" s="1"/>
  <c r="R186" i="19" s="1"/>
  <c r="R234" i="19" s="1"/>
  <c r="S133" i="19"/>
  <c r="S181" i="19"/>
  <c r="S229" i="19"/>
  <c r="S85" i="19"/>
  <c r="S86" i="19" l="1"/>
  <c r="S134" i="19" s="1"/>
  <c r="S182" i="19" s="1"/>
  <c r="S230" i="19" s="1"/>
  <c r="F33" i="18" l="1"/>
  <c r="F34" i="18" l="1"/>
  <c r="F35" i="18" s="1"/>
  <c r="J33" i="18"/>
  <c r="J34" i="18" s="1"/>
  <c r="R34" i="18" s="1"/>
  <c r="R33" i="18" l="1"/>
  <c r="J35" i="18"/>
  <c r="R35" i="18" s="1"/>
  <c r="P5"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小窪　愛子</author>
  </authors>
  <commentList>
    <comment ref="P15" authorId="0" shapeId="0" xr:uid="{C579736C-E682-4974-AC41-826D002C65DE}">
      <text>
        <r>
          <rPr>
            <b/>
            <sz val="9"/>
            <color indexed="81"/>
            <rFont val="MS P ゴシック"/>
            <family val="3"/>
            <charset val="128"/>
          </rPr>
          <t>リストから選択できます</t>
        </r>
      </text>
    </comment>
    <comment ref="S19" authorId="0" shapeId="0" xr:uid="{4A059C2F-B375-45F5-95CE-F6A924D6A31D}">
      <text>
        <r>
          <rPr>
            <b/>
            <sz val="9"/>
            <color indexed="81"/>
            <rFont val="MS P ゴシック"/>
            <family val="3"/>
            <charset val="128"/>
          </rPr>
          <t>リストより選択できます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小窪　愛子</author>
  </authors>
  <commentList>
    <comment ref="S16" authorId="0" shapeId="0" xr:uid="{5EB288DB-9F63-402D-961D-6879CEE91DEB}">
      <text>
        <r>
          <rPr>
            <b/>
            <sz val="9"/>
            <color indexed="81"/>
            <rFont val="MS P ゴシック"/>
            <family val="3"/>
            <charset val="128"/>
          </rPr>
          <t>リストより選択できます</t>
        </r>
      </text>
    </comment>
  </commentList>
</comments>
</file>

<file path=xl/sharedStrings.xml><?xml version="1.0" encoding="utf-8"?>
<sst xmlns="http://schemas.openxmlformats.org/spreadsheetml/2006/main" count="252" uniqueCount="83">
  <si>
    <t>月日</t>
    <rPh sb="0" eb="2">
      <t>ガッピ</t>
    </rPh>
    <phoneticPr fontId="1"/>
  </si>
  <si>
    <t>単位</t>
    <rPh sb="0" eb="2">
      <t>タンイ</t>
    </rPh>
    <phoneticPr fontId="1"/>
  </si>
  <si>
    <t>数量</t>
    <rPh sb="0" eb="2">
      <t>スウリョウ</t>
    </rPh>
    <phoneticPr fontId="1"/>
  </si>
  <si>
    <t>単価</t>
    <rPh sb="0" eb="2">
      <t>タンカ</t>
    </rPh>
    <phoneticPr fontId="1"/>
  </si>
  <si>
    <t>金額</t>
    <rPh sb="0" eb="2">
      <t>キンガク</t>
    </rPh>
    <phoneticPr fontId="1"/>
  </si>
  <si>
    <t>消費税</t>
    <rPh sb="0" eb="3">
      <t>ショウヒゼイ</t>
    </rPh>
    <phoneticPr fontId="1"/>
  </si>
  <si>
    <t>合計</t>
    <rPh sb="0" eb="2">
      <t>ゴウケイ</t>
    </rPh>
    <phoneticPr fontId="1"/>
  </si>
  <si>
    <t>コード</t>
    <phoneticPr fontId="1"/>
  </si>
  <si>
    <t>勘定科目名</t>
    <rPh sb="0" eb="2">
      <t>カンジョウ</t>
    </rPh>
    <rPh sb="2" eb="4">
      <t>カモク</t>
    </rPh>
    <rPh sb="4" eb="5">
      <t>メイ</t>
    </rPh>
    <phoneticPr fontId="1"/>
  </si>
  <si>
    <t>請求金額</t>
    <rPh sb="0" eb="2">
      <t>セイキュウ</t>
    </rPh>
    <rPh sb="2" eb="4">
      <t>キンガク</t>
    </rPh>
    <phoneticPr fontId="1"/>
  </si>
  <si>
    <t>査定金額</t>
    <rPh sb="0" eb="2">
      <t>サテイ</t>
    </rPh>
    <rPh sb="2" eb="4">
      <t>キンガク</t>
    </rPh>
    <phoneticPr fontId="1"/>
  </si>
  <si>
    <t>消費税額</t>
    <rPh sb="0" eb="3">
      <t>ショウヒゼイ</t>
    </rPh>
    <rPh sb="3" eb="4">
      <t>ガク</t>
    </rPh>
    <phoneticPr fontId="1"/>
  </si>
  <si>
    <t>ＴＥＬ</t>
    <phoneticPr fontId="1"/>
  </si>
  <si>
    <t>請求書</t>
    <rPh sb="0" eb="3">
      <t>セイキュウショ</t>
    </rPh>
    <phoneticPr fontId="1"/>
  </si>
  <si>
    <t>会社名</t>
    <rPh sb="0" eb="3">
      <t>カイシャメイ</t>
    </rPh>
    <phoneticPr fontId="1"/>
  </si>
  <si>
    <t>№</t>
    <phoneticPr fontId="1"/>
  </si>
  <si>
    <t>口座名義(ｶﾅ)</t>
    <rPh sb="0" eb="2">
      <t>コウザ</t>
    </rPh>
    <rPh sb="2" eb="4">
      <t>メイギ</t>
    </rPh>
    <phoneticPr fontId="1"/>
  </si>
  <si>
    <t>業者コード</t>
    <phoneticPr fontId="1"/>
  </si>
  <si>
    <t>種別</t>
    <rPh sb="0" eb="2">
      <t>シュベツ</t>
    </rPh>
    <phoneticPr fontId="1"/>
  </si>
  <si>
    <t>口座番号</t>
    <rPh sb="0" eb="2">
      <t>コウザ</t>
    </rPh>
    <rPh sb="2" eb="4">
      <t>バンゴウ</t>
    </rPh>
    <phoneticPr fontId="1"/>
  </si>
  <si>
    <t>振込先</t>
    <rPh sb="0" eb="3">
      <t>フリコミサキ</t>
    </rPh>
    <phoneticPr fontId="1"/>
  </si>
  <si>
    <t>登録番号</t>
    <rPh sb="0" eb="2">
      <t>トウロク</t>
    </rPh>
    <rPh sb="2" eb="4">
      <t>バンゴウ</t>
    </rPh>
    <phoneticPr fontId="1"/>
  </si>
  <si>
    <t>Ｔ</t>
    <phoneticPr fontId="1"/>
  </si>
  <si>
    <t>工事番号</t>
    <rPh sb="0" eb="2">
      <t>コウジ</t>
    </rPh>
    <rPh sb="2" eb="4">
      <t>バンゴウ</t>
    </rPh>
    <phoneticPr fontId="1"/>
  </si>
  <si>
    <t>〒</t>
    <phoneticPr fontId="1"/>
  </si>
  <si>
    <t>代表者</t>
    <rPh sb="0" eb="3">
      <t>ダイヒョウシャ</t>
    </rPh>
    <phoneticPr fontId="1"/>
  </si>
  <si>
    <t>品名・工事内容</t>
    <rPh sb="0" eb="2">
      <t>ヒンメイ</t>
    </rPh>
    <rPh sb="3" eb="5">
      <t>コウジ</t>
    </rPh>
    <rPh sb="5" eb="7">
      <t>ナイヨウ</t>
    </rPh>
    <phoneticPr fontId="1"/>
  </si>
  <si>
    <t>税率</t>
    <rPh sb="0" eb="2">
      <t>ゼイリツ</t>
    </rPh>
    <phoneticPr fontId="1"/>
  </si>
  <si>
    <t>）</t>
    <phoneticPr fontId="1"/>
  </si>
  <si>
    <t>（</t>
    <phoneticPr fontId="1"/>
  </si>
  <si>
    <t>10%対象</t>
    <rPh sb="3" eb="5">
      <t>タイショウ</t>
    </rPh>
    <phoneticPr fontId="1"/>
  </si>
  <si>
    <t>非課税対象</t>
    <rPh sb="0" eb="3">
      <t>ヒカゼイ</t>
    </rPh>
    <rPh sb="3" eb="5">
      <t>タイショウ</t>
    </rPh>
    <phoneticPr fontId="1"/>
  </si>
  <si>
    <t>軽減</t>
    <rPh sb="0" eb="2">
      <t>ケイゲン</t>
    </rPh>
    <phoneticPr fontId="1"/>
  </si>
  <si>
    <t>西暦</t>
    <phoneticPr fontId="1"/>
  </si>
  <si>
    <t>請求内訳書</t>
    <rPh sb="0" eb="2">
      <t>セイキュウ</t>
    </rPh>
    <rPh sb="2" eb="5">
      <t>ウチワケショ</t>
    </rPh>
    <phoneticPr fontId="1"/>
  </si>
  <si>
    <t>振込銀行</t>
    <rPh sb="0" eb="2">
      <t>フリコミ</t>
    </rPh>
    <rPh sb="2" eb="4">
      <t>ギンコウ</t>
    </rPh>
    <phoneticPr fontId="1"/>
  </si>
  <si>
    <t>支店名</t>
    <rPh sb="0" eb="3">
      <t>シテンメイ</t>
    </rPh>
    <phoneticPr fontId="1"/>
  </si>
  <si>
    <t>10・8・非</t>
    <rPh sb="5" eb="6">
      <t>ヒ</t>
    </rPh>
    <phoneticPr fontId="1"/>
  </si>
  <si>
    <t>※ ゴム印可</t>
    <rPh sb="4" eb="5">
      <t>イン</t>
    </rPh>
    <rPh sb="5" eb="6">
      <t>カ</t>
    </rPh>
    <phoneticPr fontId="1"/>
  </si>
  <si>
    <t>請求日</t>
    <rPh sb="0" eb="2">
      <t>セイキュウ</t>
    </rPh>
    <rPh sb="2" eb="3">
      <t>ビ</t>
    </rPh>
    <phoneticPr fontId="1"/>
  </si>
  <si>
    <t>立替</t>
    <rPh sb="0" eb="2">
      <t>タテカエ</t>
    </rPh>
    <phoneticPr fontId="1"/>
  </si>
  <si>
    <t>摘要</t>
    <rPh sb="0" eb="1">
      <t>テキ</t>
    </rPh>
    <rPh sb="1" eb="2">
      <t>ヨウ</t>
    </rPh>
    <phoneticPr fontId="1"/>
  </si>
  <si>
    <t>税率</t>
    <rPh sb="0" eb="1">
      <t>ゼイ</t>
    </rPh>
    <rPh sb="1" eb="2">
      <t>リツ</t>
    </rPh>
    <phoneticPr fontId="1"/>
  </si>
  <si>
    <t>請求書提出及び記入要領</t>
    <rPh sb="0" eb="3">
      <t>セイキュウショ</t>
    </rPh>
    <rPh sb="3" eb="5">
      <t>テイシュツ</t>
    </rPh>
    <rPh sb="5" eb="6">
      <t>オヨ</t>
    </rPh>
    <rPh sb="7" eb="9">
      <t>キニュウ</t>
    </rPh>
    <rPh sb="9" eb="11">
      <t>ヨウリョウ</t>
    </rPh>
    <phoneticPr fontId="1"/>
  </si>
  <si>
    <t>※</t>
    <phoneticPr fontId="1"/>
  </si>
  <si>
    <t>①</t>
    <phoneticPr fontId="1"/>
  </si>
  <si>
    <t>②</t>
    <phoneticPr fontId="1"/>
  </si>
  <si>
    <t>③</t>
    <phoneticPr fontId="1"/>
  </si>
  <si>
    <t>④</t>
    <phoneticPr fontId="1"/>
  </si>
  <si>
    <t>⑤</t>
    <phoneticPr fontId="1"/>
  </si>
  <si>
    <t>業者コードは、当社指定の番号を記入して下さい。</t>
    <rPh sb="0" eb="2">
      <t>ギョウシャ</t>
    </rPh>
    <rPh sb="7" eb="9">
      <t>トウシャ</t>
    </rPh>
    <rPh sb="9" eb="11">
      <t>シテイ</t>
    </rPh>
    <rPh sb="12" eb="14">
      <t>バンゴウ</t>
    </rPh>
    <rPh sb="15" eb="17">
      <t>キニュウ</t>
    </rPh>
    <rPh sb="19" eb="20">
      <t>クダ</t>
    </rPh>
    <phoneticPr fontId="1"/>
  </si>
  <si>
    <t>〒</t>
  </si>
  <si>
    <t>※ ゴム印可</t>
    <phoneticPr fontId="1"/>
  </si>
  <si>
    <t>部署名</t>
    <rPh sb="0" eb="2">
      <t>ブショ</t>
    </rPh>
    <rPh sb="2" eb="3">
      <t>メイ</t>
    </rPh>
    <phoneticPr fontId="1"/>
  </si>
  <si>
    <t>工事名</t>
    <rPh sb="0" eb="2">
      <t>コウジ</t>
    </rPh>
    <rPh sb="2" eb="3">
      <t>メイ</t>
    </rPh>
    <phoneticPr fontId="1"/>
  </si>
  <si>
    <t>印</t>
    <rPh sb="0" eb="1">
      <t>イン</t>
    </rPh>
    <phoneticPr fontId="1"/>
  </si>
  <si>
    <t>※免税事業者は"１"を記入</t>
    <phoneticPr fontId="1"/>
  </si>
  <si>
    <t>株式会社 東洋スタビ　御中</t>
    <rPh sb="0" eb="4">
      <t>カブシキガイシャ</t>
    </rPh>
    <rPh sb="5" eb="7">
      <t>トウヨウ</t>
    </rPh>
    <rPh sb="11" eb="13">
      <t>オンチュウ</t>
    </rPh>
    <phoneticPr fontId="1"/>
  </si>
  <si>
    <t>①～③計</t>
    <rPh sb="3" eb="4">
      <t>ケイ</t>
    </rPh>
    <phoneticPr fontId="1"/>
  </si>
  <si>
    <t>①～④計</t>
    <rPh sb="3" eb="4">
      <t>ケイ</t>
    </rPh>
    <phoneticPr fontId="1"/>
  </si>
  <si>
    <t>①～⑤計</t>
    <rPh sb="3" eb="4">
      <t>ケイ</t>
    </rPh>
    <phoneticPr fontId="1"/>
  </si>
  <si>
    <t>①+②計</t>
    <rPh sb="3" eb="4">
      <t>ケイ</t>
    </rPh>
    <phoneticPr fontId="1"/>
  </si>
  <si>
    <t>金額（税抜）</t>
  </si>
  <si>
    <t>税抜金額</t>
    <rPh sb="0" eb="2">
      <t>ゼイヌ</t>
    </rPh>
    <rPh sb="2" eb="4">
      <t>キンガク</t>
    </rPh>
    <phoneticPr fontId="1"/>
  </si>
  <si>
    <t>税込金額</t>
    <rPh sb="0" eb="2">
      <t>ゼイコミ</t>
    </rPh>
    <rPh sb="2" eb="4">
      <t>キンガク</t>
    </rPh>
    <phoneticPr fontId="1"/>
  </si>
  <si>
    <t>8％対象</t>
    <rPh sb="2" eb="4">
      <t>タイショウ</t>
    </rPh>
    <phoneticPr fontId="1"/>
  </si>
  <si>
    <t>請求書は毎月末締切、翌月５日迄に提出して下さい。以後到着分は翌月廻しとなります。</t>
    <rPh sb="0" eb="3">
      <t>セイキュウショ</t>
    </rPh>
    <rPh sb="4" eb="6">
      <t>マイツキ</t>
    </rPh>
    <rPh sb="6" eb="7">
      <t>マツ</t>
    </rPh>
    <rPh sb="7" eb="9">
      <t>シメキリ</t>
    </rPh>
    <rPh sb="10" eb="12">
      <t>ヨクゲツ</t>
    </rPh>
    <rPh sb="13" eb="14">
      <t>ニチ</t>
    </rPh>
    <rPh sb="14" eb="15">
      <t>マデ</t>
    </rPh>
    <rPh sb="16" eb="18">
      <t>テイシュツ</t>
    </rPh>
    <rPh sb="20" eb="21">
      <t>クダ</t>
    </rPh>
    <rPh sb="24" eb="26">
      <t>イゴ</t>
    </rPh>
    <rPh sb="26" eb="29">
      <t>トウチャクブン</t>
    </rPh>
    <rPh sb="30" eb="32">
      <t>ヨクゲツ</t>
    </rPh>
    <rPh sb="32" eb="33">
      <t>マワ</t>
    </rPh>
    <phoneticPr fontId="1"/>
  </si>
  <si>
    <t>支払日は毎月末日になります。末日が、土・日・祝日の場合は前営業日になります。</t>
    <rPh sb="0" eb="3">
      <t>シハライビ</t>
    </rPh>
    <rPh sb="4" eb="6">
      <t>マイツキ</t>
    </rPh>
    <rPh sb="6" eb="8">
      <t>マツジツ</t>
    </rPh>
    <rPh sb="14" eb="16">
      <t>マツジツ</t>
    </rPh>
    <rPh sb="18" eb="19">
      <t>ド</t>
    </rPh>
    <rPh sb="20" eb="21">
      <t>ニチ</t>
    </rPh>
    <rPh sb="22" eb="23">
      <t>シュク</t>
    </rPh>
    <rPh sb="23" eb="24">
      <t>ジツ</t>
    </rPh>
    <rPh sb="25" eb="27">
      <t>バアイ</t>
    </rPh>
    <rPh sb="28" eb="29">
      <t>マエ</t>
    </rPh>
    <rPh sb="29" eb="32">
      <t>エイギョウビ</t>
    </rPh>
    <phoneticPr fontId="1"/>
  </si>
  <si>
    <t>コード番号が不明な場合は、問合せ下さい。</t>
    <rPh sb="3" eb="5">
      <t>バンゴウ</t>
    </rPh>
    <rPh sb="6" eb="8">
      <t>フメイ</t>
    </rPh>
    <rPh sb="9" eb="11">
      <t>バアイ</t>
    </rPh>
    <rPh sb="13" eb="15">
      <t>トイアワ</t>
    </rPh>
    <rPh sb="16" eb="17">
      <t>クダ</t>
    </rPh>
    <phoneticPr fontId="1"/>
  </si>
  <si>
    <t>総括請求書には、当月請求分を請求書の枚数分すべて記入して下さい。</t>
    <rPh sb="0" eb="2">
      <t>ソウカツ</t>
    </rPh>
    <rPh sb="2" eb="5">
      <t>セイキュウショ</t>
    </rPh>
    <rPh sb="8" eb="10">
      <t>トウゲツ</t>
    </rPh>
    <rPh sb="10" eb="12">
      <t>セイキュウ</t>
    </rPh>
    <rPh sb="12" eb="13">
      <t>ブン</t>
    </rPh>
    <rPh sb="14" eb="17">
      <t>セイキュウショ</t>
    </rPh>
    <rPh sb="18" eb="20">
      <t>マイスウ</t>
    </rPh>
    <rPh sb="20" eb="21">
      <t>ブン</t>
    </rPh>
    <rPh sb="24" eb="26">
      <t>キニュウ</t>
    </rPh>
    <rPh sb="28" eb="29">
      <t>クダ</t>
    </rPh>
    <phoneticPr fontId="1"/>
  </si>
  <si>
    <t>請求書が１枚の場合でも提出をお願いします。</t>
    <rPh sb="0" eb="3">
      <t>セイキュウショ</t>
    </rPh>
    <rPh sb="5" eb="6">
      <t>マイ</t>
    </rPh>
    <rPh sb="7" eb="9">
      <t>バアイ</t>
    </rPh>
    <rPh sb="11" eb="13">
      <t>テイシュツ</t>
    </rPh>
    <rPh sb="15" eb="16">
      <t>ネガイ</t>
    </rPh>
    <phoneticPr fontId="1"/>
  </si>
  <si>
    <t>工事分の請求は、工事名・部署名は必ず記入して下さい。</t>
    <rPh sb="0" eb="2">
      <t>コウジ</t>
    </rPh>
    <rPh sb="2" eb="3">
      <t>ブン</t>
    </rPh>
    <rPh sb="4" eb="6">
      <t>セイキュウ</t>
    </rPh>
    <rPh sb="8" eb="10">
      <t>コウジ</t>
    </rPh>
    <rPh sb="10" eb="11">
      <t>メイ</t>
    </rPh>
    <rPh sb="12" eb="14">
      <t>ブショ</t>
    </rPh>
    <rPh sb="14" eb="15">
      <t>メイ</t>
    </rPh>
    <rPh sb="16" eb="17">
      <t>カナラ</t>
    </rPh>
    <rPh sb="18" eb="20">
      <t>キニュウ</t>
    </rPh>
    <rPh sb="22" eb="23">
      <t>クダ</t>
    </rPh>
    <phoneticPr fontId="1"/>
  </si>
  <si>
    <t>工事以外への請求については、工事名は空欄、部署名に営業所名もしくは部署名を記入してください。</t>
    <rPh sb="0" eb="2">
      <t>コウジ</t>
    </rPh>
    <rPh sb="2" eb="4">
      <t>イガイ</t>
    </rPh>
    <rPh sb="6" eb="8">
      <t>セイキュウ</t>
    </rPh>
    <rPh sb="14" eb="16">
      <t>コウジ</t>
    </rPh>
    <rPh sb="16" eb="17">
      <t>メイ</t>
    </rPh>
    <rPh sb="18" eb="20">
      <t>クウラン</t>
    </rPh>
    <rPh sb="21" eb="23">
      <t>ブショ</t>
    </rPh>
    <rPh sb="23" eb="24">
      <t>メイ</t>
    </rPh>
    <rPh sb="25" eb="28">
      <t>エイギョウショ</t>
    </rPh>
    <rPh sb="28" eb="29">
      <t>メイ</t>
    </rPh>
    <rPh sb="33" eb="35">
      <t>ブショ</t>
    </rPh>
    <rPh sb="35" eb="36">
      <t>メイ</t>
    </rPh>
    <rPh sb="37" eb="39">
      <t>キニュウ</t>
    </rPh>
    <phoneticPr fontId="1"/>
  </si>
  <si>
    <t>お振込先は登録させていただいてますので、ご変更の際は管理課までご連絡下さい。</t>
    <rPh sb="1" eb="4">
      <t>フリコミサキ</t>
    </rPh>
    <rPh sb="5" eb="7">
      <t>トウロク</t>
    </rPh>
    <rPh sb="21" eb="23">
      <t>ヘンコウ</t>
    </rPh>
    <rPh sb="24" eb="25">
      <t>サイ</t>
    </rPh>
    <rPh sb="26" eb="29">
      <t>カンリカ</t>
    </rPh>
    <rPh sb="32" eb="35">
      <t>レンラククダ</t>
    </rPh>
    <phoneticPr fontId="1"/>
  </si>
  <si>
    <t>業者控えは、コピーし保管して下さい。</t>
    <rPh sb="0" eb="2">
      <t>ギョウシャ</t>
    </rPh>
    <rPh sb="2" eb="3">
      <t>ヒカ</t>
    </rPh>
    <rPh sb="10" eb="12">
      <t>ホカン</t>
    </rPh>
    <rPh sb="14" eb="15">
      <t>クダ</t>
    </rPh>
    <phoneticPr fontId="1"/>
  </si>
  <si>
    <t>消費税の端数処理は、１円未満切り捨てとしてあります</t>
    <rPh sb="0" eb="3">
      <t>ショウヒゼイ</t>
    </rPh>
    <rPh sb="4" eb="6">
      <t>ハスウ</t>
    </rPh>
    <rPh sb="6" eb="8">
      <t>ショリ</t>
    </rPh>
    <rPh sb="11" eb="12">
      <t>エン</t>
    </rPh>
    <rPh sb="12" eb="14">
      <t>ミマン</t>
    </rPh>
    <rPh sb="14" eb="15">
      <t>キ</t>
    </rPh>
    <rPh sb="16" eb="17">
      <t>ス</t>
    </rPh>
    <phoneticPr fontId="1"/>
  </si>
  <si>
    <t>その場合、請求書は　内訳別紙　一式　とし、税率ごとに金額を入力して下さい。</t>
    <rPh sb="2" eb="4">
      <t>バアイ</t>
    </rPh>
    <rPh sb="5" eb="8">
      <t>セイキュウショ</t>
    </rPh>
    <rPh sb="10" eb="12">
      <t>ウチワケ</t>
    </rPh>
    <rPh sb="12" eb="14">
      <t>ベッシ</t>
    </rPh>
    <rPh sb="14" eb="15">
      <t>ヤクショ</t>
    </rPh>
    <rPh sb="15" eb="17">
      <t>イッシキ</t>
    </rPh>
    <rPh sb="21" eb="23">
      <t>ゼイリツ</t>
    </rPh>
    <rPh sb="26" eb="28">
      <t>キンガク</t>
    </rPh>
    <rPh sb="29" eb="31">
      <t>ニュウリョク</t>
    </rPh>
    <rPh sb="33" eb="34">
      <t>クダ</t>
    </rPh>
    <phoneticPr fontId="1"/>
  </si>
  <si>
    <t>総括請求書＋請求書（必要に応じて請求内訳書）を１部　担当者もしくは本社管理課へ提出して下さい。</t>
    <rPh sb="0" eb="2">
      <t>ソウカツ</t>
    </rPh>
    <rPh sb="2" eb="5">
      <t>セイキュウショ</t>
    </rPh>
    <rPh sb="6" eb="9">
      <t>セイキュウショ</t>
    </rPh>
    <rPh sb="10" eb="12">
      <t>ヒツヨウ</t>
    </rPh>
    <rPh sb="13" eb="14">
      <t>オウ</t>
    </rPh>
    <rPh sb="16" eb="18">
      <t>セイキュウ</t>
    </rPh>
    <rPh sb="18" eb="21">
      <t>ウチワケショ</t>
    </rPh>
    <rPh sb="24" eb="25">
      <t>ブ</t>
    </rPh>
    <rPh sb="26" eb="29">
      <t>タントウシャ</t>
    </rPh>
    <rPh sb="33" eb="35">
      <t>ホンシャ</t>
    </rPh>
    <rPh sb="35" eb="38">
      <t>カンリカ</t>
    </rPh>
    <rPh sb="39" eb="41">
      <t>テイシュツ</t>
    </rPh>
    <rPh sb="43" eb="44">
      <t>クダ</t>
    </rPh>
    <phoneticPr fontId="1"/>
  </si>
  <si>
    <t>請求内訳書は、請求書に記入しきれない時にご使用ください。</t>
    <rPh sb="0" eb="2">
      <t>セイキュウ</t>
    </rPh>
    <rPh sb="2" eb="5">
      <t>ウチワケショ</t>
    </rPh>
    <rPh sb="7" eb="10">
      <t>セイキュウショ</t>
    </rPh>
    <rPh sb="11" eb="13">
      <t>キニュウ</t>
    </rPh>
    <rPh sb="18" eb="19">
      <t>トキ</t>
    </rPh>
    <rPh sb="21" eb="23">
      <t>シヨウ</t>
    </rPh>
    <phoneticPr fontId="1"/>
  </si>
  <si>
    <r>
      <t>請求書は現場毎に作成し、</t>
    </r>
    <r>
      <rPr>
        <u/>
        <sz val="11"/>
        <color theme="1"/>
        <rFont val="ＭＳ Ｐゴシック"/>
        <family val="3"/>
        <charset val="128"/>
      </rPr>
      <t>社印は必ず押印</t>
    </r>
    <r>
      <rPr>
        <sz val="11"/>
        <color theme="1"/>
        <rFont val="ＭＳ Ｐゴシック"/>
        <family val="3"/>
        <charset val="128"/>
      </rPr>
      <t>して下さい。（</t>
    </r>
    <r>
      <rPr>
        <b/>
        <sz val="11"/>
        <color rgb="FF0070C0"/>
        <rFont val="ＭＳ Ｐゴシック"/>
        <family val="3"/>
        <charset val="128"/>
      </rPr>
      <t>データでの提出は不可）</t>
    </r>
    <rPh sb="0" eb="3">
      <t>セイキュウショ</t>
    </rPh>
    <rPh sb="4" eb="6">
      <t>ゲンバ</t>
    </rPh>
    <rPh sb="6" eb="7">
      <t>ゴト</t>
    </rPh>
    <rPh sb="8" eb="10">
      <t>サクセイ</t>
    </rPh>
    <rPh sb="12" eb="14">
      <t>シャイン</t>
    </rPh>
    <rPh sb="15" eb="16">
      <t>カナラ</t>
    </rPh>
    <rPh sb="17" eb="19">
      <t>オウイン</t>
    </rPh>
    <rPh sb="21" eb="22">
      <t>クダ</t>
    </rPh>
    <rPh sb="31" eb="33">
      <t>テイシュツ</t>
    </rPh>
    <rPh sb="34" eb="36">
      <t>フカ</t>
    </rPh>
    <phoneticPr fontId="1"/>
  </si>
  <si>
    <t>総括請求書は、どちらの部署宛てでも構いませんので請求書に同封してご送付ください。</t>
    <rPh sb="0" eb="5">
      <t>ソウカツセイキュウショ</t>
    </rPh>
    <rPh sb="11" eb="13">
      <t>ブショ</t>
    </rPh>
    <rPh sb="13" eb="14">
      <t>ア</t>
    </rPh>
    <rPh sb="17" eb="18">
      <t>カマ</t>
    </rPh>
    <rPh sb="24" eb="27">
      <t>セイキュウショ</t>
    </rPh>
    <rPh sb="28" eb="30">
      <t>ドウフウ</t>
    </rPh>
    <rPh sb="33" eb="35">
      <t>ソウフ</t>
    </rPh>
    <phoneticPr fontId="1"/>
  </si>
  <si>
    <t>住　所</t>
    <rPh sb="0" eb="1">
      <t>ジュウ</t>
    </rPh>
    <rPh sb="2" eb="3">
      <t>ショ</t>
    </rPh>
    <phoneticPr fontId="1"/>
  </si>
  <si>
    <t>支払漏れ等防止の為、ご協力の程よろしくお願い致します.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</si>
</sst>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76" formatCode="#,##0;&quot;△ &quot;#,##0"/>
    <numFmt numFmtId="177" formatCode="#,##0.0;&quot;△ &quot;#,##0.0"/>
    <numFmt numFmtId="178" formatCode="0_);[Red]\(0\)"/>
    <numFmt numFmtId="179" formatCode="[$-F800]dddd\,\ mmmm\ dd\,\ yyyy"/>
    <numFmt numFmtId="180" formatCode="m/d;@"/>
    <numFmt numFmtId="181" formatCode="0_ "/>
    <numFmt numFmtId="182" formatCode="#,##0.00;&quot;▲ &quot;#,##0.00"/>
    <numFmt numFmtId="183" formatCode="#,##0.0;&quot;▲ &quot;#,##0.0"/>
    <numFmt numFmtId="184" formatCode="#,##0;&quot;▲ &quot;#,##0"/>
    <numFmt numFmtId="185" formatCode="[DBNum3][$-411]0"/>
  </numFmts>
  <fonts count="29">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font>
    <font>
      <sz val="12"/>
      <color theme="1"/>
      <name val="ＭＳ Ｐゴシック"/>
      <family val="3"/>
      <charset val="128"/>
    </font>
    <font>
      <b/>
      <sz val="14"/>
      <color theme="1"/>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b/>
      <sz val="11"/>
      <color theme="1"/>
      <name val="ＭＳ Ｐゴシック"/>
      <family val="3"/>
      <charset val="128"/>
    </font>
    <font>
      <sz val="11"/>
      <color rgb="FF0070C0"/>
      <name val="ＭＳ Ｐゴシック"/>
      <family val="3"/>
      <charset val="128"/>
    </font>
    <font>
      <sz val="9"/>
      <color theme="1"/>
      <name val="HG丸ｺﾞｼｯｸM-PRO"/>
      <family val="3"/>
      <charset val="128"/>
    </font>
    <font>
      <sz val="11"/>
      <color theme="1"/>
      <name val="HG丸ｺﾞｼｯｸM-PRO"/>
      <family val="3"/>
      <charset val="128"/>
    </font>
    <font>
      <sz val="22"/>
      <color theme="1"/>
      <name val="HG丸ｺﾞｼｯｸM-PRO"/>
      <family val="3"/>
      <charset val="128"/>
    </font>
    <font>
      <sz val="12"/>
      <color theme="1"/>
      <name val="HG丸ｺﾞｼｯｸM-PRO"/>
      <family val="3"/>
      <charset val="128"/>
    </font>
    <font>
      <sz val="20"/>
      <color theme="1"/>
      <name val="HG丸ｺﾞｼｯｸM-PRO"/>
      <family val="3"/>
      <charset val="128"/>
    </font>
    <font>
      <sz val="10"/>
      <color theme="1"/>
      <name val="HG丸ｺﾞｼｯｸM-PRO"/>
      <family val="3"/>
      <charset val="128"/>
    </font>
    <font>
      <sz val="16"/>
      <color theme="1"/>
      <name val="HG丸ｺﾞｼｯｸM-PRO"/>
      <family val="3"/>
      <charset val="128"/>
    </font>
    <font>
      <b/>
      <sz val="12"/>
      <color theme="1"/>
      <name val="HG丸ｺﾞｼｯｸM-PRO"/>
      <family val="3"/>
      <charset val="128"/>
    </font>
    <font>
      <sz val="14"/>
      <color theme="1"/>
      <name val="HG丸ｺﾞｼｯｸM-PRO"/>
      <family val="3"/>
      <charset val="128"/>
    </font>
    <font>
      <b/>
      <sz val="14"/>
      <color theme="1"/>
      <name val="HG丸ｺﾞｼｯｸM-PRO"/>
      <family val="3"/>
      <charset val="128"/>
    </font>
    <font>
      <b/>
      <sz val="11"/>
      <color theme="1"/>
      <name val="HG丸ｺﾞｼｯｸM-PRO"/>
      <family val="3"/>
      <charset val="128"/>
    </font>
    <font>
      <sz val="8"/>
      <color theme="1"/>
      <name val="HG丸ｺﾞｼｯｸM-PRO"/>
      <family val="3"/>
      <charset val="128"/>
    </font>
    <font>
      <sz val="11"/>
      <color rgb="FF0070C0"/>
      <name val="HG丸ｺﾞｼｯｸM-PRO"/>
      <family val="3"/>
      <charset val="128"/>
    </font>
    <font>
      <sz val="18"/>
      <color theme="1"/>
      <name val="ＭＳ Ｐゴシック"/>
      <family val="3"/>
      <charset val="128"/>
    </font>
    <font>
      <u/>
      <sz val="11"/>
      <color theme="1"/>
      <name val="ＭＳ Ｐゴシック"/>
      <family val="3"/>
      <charset val="128"/>
    </font>
    <font>
      <b/>
      <sz val="11"/>
      <color rgb="FF0070C0"/>
      <name val="ＭＳ Ｐゴシック"/>
      <family val="3"/>
      <charset val="128"/>
    </font>
    <font>
      <sz val="10"/>
      <color theme="1"/>
      <name val="ＭＳ Ｐゴシック"/>
      <family val="3"/>
      <charset val="128"/>
      <scheme val="major"/>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4">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bottom style="double">
        <color auto="1"/>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right/>
      <top style="hair">
        <color auto="1"/>
      </top>
      <bottom style="hair">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thin">
        <color indexed="64"/>
      </top>
      <bottom style="hair">
        <color auto="1"/>
      </bottom>
      <diagonal/>
    </border>
    <border>
      <left/>
      <right style="hair">
        <color auto="1"/>
      </right>
      <top style="thin">
        <color indexed="64"/>
      </top>
      <bottom style="hair">
        <color auto="1"/>
      </bottom>
      <diagonal/>
    </border>
    <border>
      <left style="hair">
        <color auto="1"/>
      </left>
      <right/>
      <top style="thin">
        <color indexed="64"/>
      </top>
      <bottom style="hair">
        <color auto="1"/>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hair">
        <color auto="1"/>
      </right>
      <top style="hair">
        <color auto="1"/>
      </top>
      <bottom style="thin">
        <color indexed="64"/>
      </bottom>
      <diagonal/>
    </border>
    <border>
      <left style="hair">
        <color auto="1"/>
      </left>
      <right/>
      <top style="hair">
        <color auto="1"/>
      </top>
      <bottom style="thin">
        <color indexed="64"/>
      </bottom>
      <diagonal/>
    </border>
    <border>
      <left/>
      <right style="thin">
        <color indexed="64"/>
      </right>
      <top style="hair">
        <color auto="1"/>
      </top>
      <bottom style="thin">
        <color indexed="64"/>
      </bottom>
      <diagonal/>
    </border>
    <border>
      <left style="thin">
        <color auto="1"/>
      </left>
      <right style="thin">
        <color auto="1"/>
      </right>
      <top style="hair">
        <color auto="1"/>
      </top>
      <bottom style="hair">
        <color auto="1"/>
      </bottom>
      <diagonal/>
    </border>
    <border>
      <left style="thin">
        <color auto="1"/>
      </left>
      <right style="hair">
        <color auto="1"/>
      </right>
      <top style="thin">
        <color indexed="64"/>
      </top>
      <bottom style="hair">
        <color auto="1"/>
      </bottom>
      <diagonal/>
    </border>
    <border>
      <left style="hair">
        <color auto="1"/>
      </left>
      <right style="hair">
        <color auto="1"/>
      </right>
      <top style="thin">
        <color indexed="64"/>
      </top>
      <bottom style="hair">
        <color auto="1"/>
      </bottom>
      <diagonal/>
    </border>
    <border>
      <left style="hair">
        <color auto="1"/>
      </left>
      <right style="thin">
        <color auto="1"/>
      </right>
      <top style="thin">
        <color indexed="64"/>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indexed="64"/>
      </right>
      <top style="hair">
        <color auto="1"/>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thin">
        <color indexed="64"/>
      </left>
      <right style="hair">
        <color auto="1"/>
      </right>
      <top style="thin">
        <color auto="1"/>
      </top>
      <bottom style="thin">
        <color auto="1"/>
      </bottom>
      <diagonal/>
    </border>
    <border>
      <left/>
      <right style="hair">
        <color auto="1"/>
      </right>
      <top/>
      <bottom style="thin">
        <color indexed="64"/>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diagonal/>
    </border>
    <border>
      <left style="hair">
        <color auto="1"/>
      </left>
      <right style="thin">
        <color auto="1"/>
      </right>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style="thin">
        <color auto="1"/>
      </top>
      <bottom style="hair">
        <color indexed="64"/>
      </bottom>
      <diagonal/>
    </border>
    <border>
      <left style="thin">
        <color auto="1"/>
      </left>
      <right/>
      <top style="thin">
        <color auto="1"/>
      </top>
      <bottom style="hair">
        <color indexed="64"/>
      </bottom>
      <diagonal/>
    </border>
    <border>
      <left style="thin">
        <color auto="1"/>
      </left>
      <right style="thin">
        <color auto="1"/>
      </right>
      <top style="hair">
        <color indexed="64"/>
      </top>
      <bottom style="thin">
        <color auto="1"/>
      </bottom>
      <diagonal/>
    </border>
    <border>
      <left/>
      <right style="hair">
        <color auto="1"/>
      </right>
      <top style="thin">
        <color auto="1"/>
      </top>
      <bottom/>
      <diagonal/>
    </border>
    <border>
      <left/>
      <right style="hair">
        <color auto="1"/>
      </right>
      <top/>
      <bottom/>
      <diagonal/>
    </border>
    <border>
      <left/>
      <right style="thin">
        <color auto="1"/>
      </right>
      <top style="medium">
        <color auto="1"/>
      </top>
      <bottom style="medium">
        <color auto="1"/>
      </bottom>
      <diagonal/>
    </border>
    <border>
      <left style="hair">
        <color auto="1"/>
      </left>
      <right/>
      <top/>
      <bottom style="thin">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3">
    <xf numFmtId="0" fontId="0" fillId="0" borderId="0">
      <alignment vertical="center"/>
    </xf>
    <xf numFmtId="6"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333">
    <xf numFmtId="0" fontId="0" fillId="0" borderId="0" xfId="0">
      <alignment vertical="center"/>
    </xf>
    <xf numFmtId="0" fontId="0" fillId="2" borderId="0" xfId="0" applyFill="1">
      <alignment vertical="center"/>
    </xf>
    <xf numFmtId="0" fontId="6" fillId="0" borderId="2" xfId="0" applyFont="1" applyBorder="1" applyAlignment="1">
      <alignment horizontal="left" vertical="center"/>
    </xf>
    <xf numFmtId="0" fontId="11" fillId="0" borderId="0" xfId="0" applyFont="1" applyAlignment="1">
      <alignment horizontal="left" vertical="center" indent="1"/>
    </xf>
    <xf numFmtId="0" fontId="11" fillId="0" borderId="0" xfId="0" applyFont="1" applyAlignment="1">
      <alignment horizontal="center" vertical="center"/>
    </xf>
    <xf numFmtId="0" fontId="12" fillId="0" borderId="0" xfId="0" applyFont="1">
      <alignment vertical="center"/>
    </xf>
    <xf numFmtId="0" fontId="15" fillId="0" borderId="0" xfId="0" applyFont="1" applyAlignment="1">
      <alignment horizontal="distributed" vertical="center" indent="3"/>
    </xf>
    <xf numFmtId="0" fontId="11" fillId="0" borderId="12" xfId="0" applyFont="1" applyBorder="1" applyAlignment="1">
      <alignment horizontal="right" vertical="center"/>
    </xf>
    <xf numFmtId="0" fontId="12" fillId="0" borderId="0" xfId="0" applyFont="1" applyAlignment="1">
      <alignment horizontal="center" vertical="center"/>
    </xf>
    <xf numFmtId="0" fontId="17" fillId="0" borderId="0" xfId="0" applyFont="1" applyAlignment="1">
      <alignment horizontal="left"/>
    </xf>
    <xf numFmtId="0" fontId="14"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right" vertical="center"/>
    </xf>
    <xf numFmtId="0" fontId="12" fillId="0" borderId="5" xfId="0" applyFont="1" applyBorder="1">
      <alignment vertical="center"/>
    </xf>
    <xf numFmtId="0" fontId="12" fillId="0" borderId="5" xfId="0" applyFont="1" applyBorder="1" applyAlignment="1">
      <alignment horizontal="center" vertical="center"/>
    </xf>
    <xf numFmtId="0" fontId="16" fillId="0" borderId="20"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2" fillId="0" borderId="0" xfId="0" applyFont="1" applyProtection="1">
      <alignment vertical="center"/>
      <protection locked="0"/>
    </xf>
    <xf numFmtId="0" fontId="20" fillId="0" borderId="0" xfId="0" applyFont="1" applyAlignment="1">
      <alignment horizontal="left"/>
    </xf>
    <xf numFmtId="0" fontId="16" fillId="0" borderId="0" xfId="0" applyFont="1" applyAlignment="1">
      <alignment horizontal="right" vertical="center" indent="1"/>
    </xf>
    <xf numFmtId="0" fontId="11" fillId="0" borderId="20" xfId="0" applyFont="1" applyBorder="1" applyAlignment="1">
      <alignment horizontal="center" vertical="center"/>
    </xf>
    <xf numFmtId="0" fontId="11" fillId="0" borderId="14" xfId="0" applyFont="1" applyBorder="1" applyAlignment="1">
      <alignment horizontal="center" vertical="center"/>
    </xf>
    <xf numFmtId="0" fontId="11" fillId="0" borderId="0" xfId="0" applyFont="1" applyProtection="1">
      <alignment vertical="center"/>
      <protection locked="0"/>
    </xf>
    <xf numFmtId="0" fontId="12" fillId="0" borderId="0" xfId="0" applyFont="1" applyAlignment="1">
      <alignment horizontal="right" indent="1"/>
    </xf>
    <xf numFmtId="0" fontId="6" fillId="0" borderId="9" xfId="0" applyFont="1" applyBorder="1" applyAlignment="1">
      <alignment horizontal="right" vertical="center" indent="1"/>
    </xf>
    <xf numFmtId="0" fontId="7" fillId="0" borderId="8" xfId="0" applyFont="1" applyBorder="1" applyAlignment="1">
      <alignment horizontal="left" vertical="center" indent="1"/>
    </xf>
    <xf numFmtId="0" fontId="12" fillId="0" borderId="12" xfId="0" applyFont="1" applyBorder="1" applyAlignment="1">
      <alignment horizontal="distributed" vertical="center" indent="1"/>
    </xf>
    <xf numFmtId="0" fontId="27" fillId="0" borderId="0" xfId="0" applyFont="1" applyProtection="1">
      <alignment vertical="center"/>
      <protection locked="0"/>
    </xf>
    <xf numFmtId="0" fontId="27" fillId="0" borderId="0" xfId="0" applyFont="1" applyAlignment="1" applyProtection="1">
      <alignment horizontal="left" vertical="center"/>
      <protection locked="0"/>
    </xf>
    <xf numFmtId="0" fontId="5" fillId="0" borderId="8" xfId="0" applyFont="1" applyBorder="1" applyAlignment="1">
      <alignment horizontal="center" vertical="center"/>
    </xf>
    <xf numFmtId="0" fontId="3" fillId="0" borderId="8" xfId="0" applyFont="1" applyBorder="1">
      <alignment vertical="center"/>
    </xf>
    <xf numFmtId="0" fontId="23" fillId="0" borderId="0" xfId="0" applyFont="1" applyAlignment="1">
      <alignment horizontal="center" vertical="center"/>
    </xf>
    <xf numFmtId="0" fontId="12" fillId="0" borderId="0" xfId="0" applyFont="1" applyAlignment="1">
      <alignment horizontal="distributed" vertical="center"/>
    </xf>
    <xf numFmtId="176" fontId="12" fillId="0" borderId="0" xfId="0" applyNumberFormat="1" applyFont="1" applyAlignment="1">
      <alignment horizontal="right" vertical="center"/>
    </xf>
    <xf numFmtId="0" fontId="16" fillId="0" borderId="0" xfId="0" applyFont="1" applyAlignment="1">
      <alignment horizontal="distributed" vertical="center"/>
    </xf>
    <xf numFmtId="184" fontId="3" fillId="0" borderId="0" xfId="0" applyNumberFormat="1" applyFont="1" applyAlignment="1">
      <alignment horizontal="right"/>
    </xf>
    <xf numFmtId="0" fontId="12" fillId="0" borderId="35" xfId="0" applyFont="1" applyBorder="1" applyAlignment="1">
      <alignment horizontal="center" vertical="center"/>
    </xf>
    <xf numFmtId="0" fontId="12" fillId="0" borderId="36" xfId="0" applyFont="1" applyBorder="1" applyAlignment="1">
      <alignment horizontal="center" vertical="center"/>
    </xf>
    <xf numFmtId="6" fontId="15" fillId="0" borderId="5" xfId="1" applyFont="1" applyBorder="1" applyProtection="1">
      <alignment vertical="center"/>
    </xf>
    <xf numFmtId="0" fontId="22" fillId="0" borderId="1" xfId="0" applyFont="1" applyBorder="1" applyAlignment="1">
      <alignment horizontal="center" vertical="center"/>
    </xf>
    <xf numFmtId="0" fontId="12" fillId="0" borderId="37" xfId="0" applyFont="1" applyBorder="1" applyAlignment="1">
      <alignment horizontal="center" vertical="center"/>
    </xf>
    <xf numFmtId="0" fontId="12" fillId="0" borderId="57" xfId="0" applyFont="1" applyBorder="1" applyAlignment="1">
      <alignment horizontal="center" vertical="center"/>
    </xf>
    <xf numFmtId="0" fontId="12" fillId="0" borderId="45"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34"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12" fillId="0" borderId="40" xfId="0" applyFont="1" applyBorder="1" applyAlignment="1">
      <alignment horizontal="center" vertical="center"/>
    </xf>
    <xf numFmtId="0" fontId="12" fillId="0" borderId="59" xfId="0" applyFont="1" applyBorder="1" applyAlignment="1">
      <alignment horizontal="center" vertical="center"/>
    </xf>
    <xf numFmtId="0" fontId="16" fillId="0" borderId="0" xfId="0" applyFont="1" applyAlignment="1"/>
    <xf numFmtId="0" fontId="16" fillId="0" borderId="0" xfId="0" applyFont="1" applyAlignment="1">
      <alignment horizontal="left" vertical="center" indent="1"/>
    </xf>
    <xf numFmtId="0" fontId="12" fillId="0" borderId="1" xfId="0" applyFont="1" applyBorder="1" applyAlignment="1" applyProtection="1">
      <alignment horizontal="center" vertical="center"/>
      <protection locked="0"/>
    </xf>
    <xf numFmtId="0" fontId="3" fillId="0" borderId="2" xfId="0" applyFont="1" applyBorder="1" applyAlignment="1" applyProtection="1">
      <alignment vertical="center" shrinkToFit="1"/>
      <protection locked="0"/>
    </xf>
    <xf numFmtId="0" fontId="6" fillId="0" borderId="39" xfId="0" applyFont="1" applyBorder="1" applyAlignment="1" applyProtection="1">
      <alignment horizontal="center" shrinkToFit="1"/>
      <protection locked="0"/>
    </xf>
    <xf numFmtId="178" fontId="21" fillId="0" borderId="6" xfId="0" applyNumberFormat="1" applyFont="1" applyBorder="1" applyAlignment="1" applyProtection="1">
      <alignment horizontal="left" vertical="center"/>
      <protection locked="0"/>
    </xf>
    <xf numFmtId="0" fontId="3" fillId="0" borderId="13" xfId="0" applyFont="1" applyBorder="1" applyProtection="1">
      <alignment vertical="center"/>
      <protection locked="0"/>
    </xf>
    <xf numFmtId="0" fontId="19" fillId="0" borderId="0" xfId="0" applyFont="1" applyAlignment="1">
      <alignment horizontal="center" vertical="center"/>
    </xf>
    <xf numFmtId="0" fontId="20" fillId="0" borderId="0" xfId="0" applyFont="1" applyAlignment="1">
      <alignment horizontal="center" vertical="center"/>
    </xf>
    <xf numFmtId="0" fontId="27" fillId="0" borderId="0" xfId="0" applyFont="1">
      <alignment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176" fontId="12" fillId="0" borderId="12" xfId="0" applyNumberFormat="1" applyFont="1" applyBorder="1" applyAlignment="1">
      <alignment horizontal="right" vertical="center"/>
    </xf>
    <xf numFmtId="0" fontId="12" fillId="0" borderId="13" xfId="0" applyFont="1" applyBorder="1">
      <alignment vertical="center"/>
    </xf>
    <xf numFmtId="0" fontId="16" fillId="0" borderId="0" xfId="0" applyFont="1" applyAlignment="1">
      <alignment horizontal="center" vertical="center"/>
    </xf>
    <xf numFmtId="6" fontId="15" fillId="0" borderId="0" xfId="1" applyFont="1" applyBorder="1" applyProtection="1">
      <alignment vertical="center"/>
    </xf>
    <xf numFmtId="0" fontId="3" fillId="0" borderId="36" xfId="0" applyFont="1" applyBorder="1" applyAlignment="1" applyProtection="1">
      <alignment horizontal="center" shrinkToFit="1"/>
      <protection locked="0"/>
    </xf>
    <xf numFmtId="0" fontId="6" fillId="0" borderId="37" xfId="0" applyFont="1" applyBorder="1" applyAlignment="1" applyProtection="1">
      <alignment horizontal="center"/>
      <protection locked="0"/>
    </xf>
    <xf numFmtId="0" fontId="3" fillId="0" borderId="38" xfId="0" applyFont="1" applyBorder="1" applyAlignment="1" applyProtection="1">
      <alignment horizontal="center" shrinkToFit="1"/>
      <protection locked="0"/>
    </xf>
    <xf numFmtId="0" fontId="6" fillId="0" borderId="39" xfId="0" applyFont="1" applyBorder="1" applyAlignment="1" applyProtection="1">
      <alignment horizontal="center"/>
      <protection locked="0"/>
    </xf>
    <xf numFmtId="0" fontId="3" fillId="0" borderId="47" xfId="0" applyFont="1" applyBorder="1" applyAlignment="1" applyProtection="1">
      <alignment horizontal="center" shrinkToFit="1"/>
      <protection locked="0"/>
    </xf>
    <xf numFmtId="0" fontId="6" fillId="0" borderId="40" xfId="0" applyFont="1" applyBorder="1" applyAlignment="1" applyProtection="1">
      <alignment horizontal="center"/>
      <protection locked="0"/>
    </xf>
    <xf numFmtId="6" fontId="6" fillId="0" borderId="0" xfId="1" applyFont="1" applyFill="1" applyAlignment="1" applyProtection="1">
      <alignment vertical="center"/>
    </xf>
    <xf numFmtId="0" fontId="12" fillId="0" borderId="0" xfId="0" applyFont="1" applyAlignment="1">
      <alignment horizontal="left" vertical="center"/>
    </xf>
    <xf numFmtId="0" fontId="16" fillId="0" borderId="14" xfId="0" applyFont="1" applyBorder="1" applyAlignment="1">
      <alignment horizontal="center" vertical="center"/>
    </xf>
    <xf numFmtId="0" fontId="12" fillId="0" borderId="16" xfId="0" applyFont="1" applyBorder="1" applyAlignment="1">
      <alignment horizontal="center" vertical="center"/>
    </xf>
    <xf numFmtId="0" fontId="12" fillId="0" borderId="5" xfId="0" applyFont="1" applyBorder="1" applyAlignment="1">
      <alignment horizontal="distributed" vertical="center" indent="1"/>
    </xf>
    <xf numFmtId="0" fontId="23" fillId="0" borderId="16" xfId="0" applyFont="1" applyBorder="1" applyAlignment="1">
      <alignment horizontal="center" vertical="center"/>
    </xf>
    <xf numFmtId="0" fontId="23" fillId="0" borderId="5" xfId="0" applyFont="1" applyBorder="1" applyAlignment="1">
      <alignment horizontal="center" vertical="center"/>
    </xf>
    <xf numFmtId="176" fontId="12" fillId="0" borderId="6" xfId="0" applyNumberFormat="1" applyFont="1" applyBorder="1" applyAlignment="1">
      <alignment horizontal="right" vertical="center"/>
    </xf>
    <xf numFmtId="0" fontId="6" fillId="0" borderId="36" xfId="0" applyFont="1" applyBorder="1" applyAlignment="1">
      <alignment horizontal="center"/>
    </xf>
    <xf numFmtId="0" fontId="6" fillId="0" borderId="38" xfId="0" applyFont="1" applyBorder="1" applyAlignment="1">
      <alignment horizontal="center"/>
    </xf>
    <xf numFmtId="0" fontId="6" fillId="0" borderId="47" xfId="0" applyFont="1" applyBorder="1" applyAlignment="1">
      <alignment horizontal="center"/>
    </xf>
    <xf numFmtId="0" fontId="8" fillId="0" borderId="36" xfId="0" applyFont="1" applyBorder="1" applyAlignment="1">
      <alignment horizontal="center" shrinkToFit="1"/>
    </xf>
    <xf numFmtId="0" fontId="8" fillId="0" borderId="38" xfId="0" applyFont="1" applyBorder="1" applyAlignment="1">
      <alignment horizontal="center" shrinkToFit="1"/>
    </xf>
    <xf numFmtId="0" fontId="3" fillId="0" borderId="0" xfId="0" applyFont="1" applyProtection="1">
      <alignment vertical="center"/>
      <protection locked="0"/>
    </xf>
    <xf numFmtId="176" fontId="3" fillId="0" borderId="0" xfId="0" applyNumberFormat="1" applyFont="1" applyProtection="1">
      <alignment vertical="center"/>
      <protection locked="0"/>
    </xf>
    <xf numFmtId="0" fontId="0" fillId="0" borderId="0" xfId="0" applyProtection="1">
      <alignment vertical="center"/>
      <protection locked="0"/>
    </xf>
    <xf numFmtId="0" fontId="3" fillId="0" borderId="0" xfId="0" applyFont="1" applyAlignment="1" applyProtection="1">
      <alignment horizontal="right" vertical="center"/>
      <protection locked="0"/>
    </xf>
    <xf numFmtId="0" fontId="3" fillId="0" borderId="0" xfId="0" applyFont="1" applyAlignment="1" applyProtection="1">
      <alignment horizontal="left" vertical="center"/>
      <protection locked="0"/>
    </xf>
    <xf numFmtId="0" fontId="9" fillId="0" borderId="0" xfId="0" applyFont="1" applyProtection="1">
      <alignment vertical="center"/>
      <protection locked="0"/>
    </xf>
    <xf numFmtId="176" fontId="9" fillId="0" borderId="0" xfId="0" applyNumberFormat="1" applyFont="1" applyProtection="1">
      <alignment vertical="center"/>
      <protection locked="0"/>
    </xf>
    <xf numFmtId="0" fontId="7" fillId="0" borderId="0" xfId="0" applyFont="1" applyProtection="1">
      <alignment vertical="center"/>
      <protection locked="0"/>
    </xf>
    <xf numFmtId="0" fontId="7" fillId="0" borderId="0" xfId="0" applyFont="1" applyAlignment="1" applyProtection="1">
      <alignment vertical="center" wrapText="1"/>
      <protection locked="0"/>
    </xf>
    <xf numFmtId="0" fontId="11" fillId="0" borderId="0" xfId="0" applyFont="1" applyAlignment="1" applyProtection="1">
      <alignment vertical="top" wrapText="1"/>
      <protection locked="0"/>
    </xf>
    <xf numFmtId="0" fontId="3" fillId="0" borderId="0" xfId="0" applyFont="1" applyAlignment="1">
      <alignment horizontal="left" vertical="center" indent="1"/>
    </xf>
    <xf numFmtId="0" fontId="3" fillId="0" borderId="0" xfId="0" applyFont="1">
      <alignment vertical="center"/>
    </xf>
    <xf numFmtId="0" fontId="3" fillId="0" borderId="0" xfId="0" applyFont="1" applyAlignment="1">
      <alignment horizontal="right" vertical="center"/>
    </xf>
    <xf numFmtId="0" fontId="9" fillId="0" borderId="0" xfId="0" applyFont="1" applyAlignment="1">
      <alignment horizontal="left" vertical="center"/>
    </xf>
    <xf numFmtId="0" fontId="3" fillId="0" borderId="0" xfId="0" applyFont="1" applyAlignment="1">
      <alignment horizontal="left" vertical="center"/>
    </xf>
    <xf numFmtId="0" fontId="9" fillId="0" borderId="0" xfId="0" applyFont="1">
      <alignment vertical="center"/>
    </xf>
    <xf numFmtId="0" fontId="10" fillId="0" borderId="0" xfId="0" applyFont="1" applyAlignment="1">
      <alignment horizontal="right" vertical="center"/>
    </xf>
    <xf numFmtId="0" fontId="26" fillId="0" borderId="0" xfId="0" applyFont="1" applyAlignment="1">
      <alignment horizontal="left" vertical="center"/>
    </xf>
    <xf numFmtId="181" fontId="19" fillId="0" borderId="0" xfId="0" applyNumberFormat="1" applyFont="1" applyAlignment="1">
      <alignment horizontal="center" vertical="center"/>
    </xf>
    <xf numFmtId="181" fontId="19" fillId="0" borderId="12" xfId="0" applyNumberFormat="1" applyFont="1" applyBorder="1" applyAlignment="1">
      <alignment horizontal="center" vertical="center"/>
    </xf>
    <xf numFmtId="0" fontId="3" fillId="0" borderId="8" xfId="0" applyFont="1" applyBorder="1" applyAlignment="1">
      <alignment horizontal="left" vertical="center" indent="1"/>
    </xf>
    <xf numFmtId="0" fontId="3" fillId="0" borderId="2" xfId="0" applyFont="1" applyBorder="1">
      <alignment vertical="center"/>
    </xf>
    <xf numFmtId="0" fontId="3" fillId="0" borderId="13" xfId="0" applyFont="1" applyBorder="1">
      <alignment vertical="center"/>
    </xf>
    <xf numFmtId="177" fontId="6" fillId="0" borderId="36" xfId="0" applyNumberFormat="1" applyFont="1" applyBorder="1" applyAlignment="1" applyProtection="1">
      <alignment horizontal="center" shrinkToFit="1"/>
      <protection locked="0"/>
    </xf>
    <xf numFmtId="177" fontId="6" fillId="0" borderId="38" xfId="0" applyNumberFormat="1" applyFont="1" applyBorder="1" applyAlignment="1" applyProtection="1">
      <alignment horizontal="center" shrinkToFit="1"/>
      <protection locked="0"/>
    </xf>
    <xf numFmtId="0" fontId="13" fillId="0" borderId="0" xfId="0" applyFont="1" applyAlignment="1">
      <alignment horizontal="distributed" vertical="center" indent="2"/>
    </xf>
    <xf numFmtId="0" fontId="13" fillId="0" borderId="17" xfId="0" applyFont="1" applyBorder="1" applyAlignment="1">
      <alignment horizontal="distributed" vertical="center" indent="2"/>
    </xf>
    <xf numFmtId="179" fontId="4" fillId="0" borderId="0" xfId="0" applyNumberFormat="1" applyFont="1" applyAlignment="1" applyProtection="1">
      <alignment horizontal="center"/>
      <protection locked="0"/>
    </xf>
    <xf numFmtId="179" fontId="4" fillId="0" borderId="12" xfId="0" applyNumberFormat="1" applyFont="1" applyBorder="1" applyAlignment="1" applyProtection="1">
      <alignment horizontal="center"/>
      <protection locked="0"/>
    </xf>
    <xf numFmtId="0" fontId="16" fillId="0" borderId="12" xfId="0" applyFont="1" applyBorder="1" applyAlignment="1">
      <alignment horizontal="center" vertical="center"/>
    </xf>
    <xf numFmtId="0" fontId="16" fillId="0" borderId="3" xfId="0" applyFont="1" applyBorder="1" applyAlignment="1" applyProtection="1">
      <alignment horizontal="center" vertical="center" shrinkToFit="1"/>
      <protection locked="0"/>
    </xf>
    <xf numFmtId="0" fontId="16" fillId="0" borderId="62" xfId="0" applyFont="1" applyBorder="1" applyAlignment="1" applyProtection="1">
      <alignment horizontal="center" vertical="center" shrinkToFit="1"/>
      <protection locked="0"/>
    </xf>
    <xf numFmtId="6" fontId="24" fillId="0" borderId="18" xfId="1" applyFont="1" applyFill="1" applyBorder="1" applyProtection="1">
      <alignment vertical="center"/>
    </xf>
    <xf numFmtId="6" fontId="24" fillId="0" borderId="4" xfId="1" applyFont="1" applyFill="1" applyBorder="1" applyProtection="1">
      <alignment vertical="center"/>
    </xf>
    <xf numFmtId="6" fontId="24" fillId="0" borderId="19" xfId="1" applyFont="1" applyFill="1" applyBorder="1" applyProtection="1">
      <alignment vertical="center"/>
    </xf>
    <xf numFmtId="0" fontId="16" fillId="0" borderId="16" xfId="0" applyFont="1" applyBorder="1" applyAlignment="1">
      <alignment horizontal="center" vertical="center" shrinkToFit="1"/>
    </xf>
    <xf numFmtId="0" fontId="16" fillId="0" borderId="6" xfId="0" applyFont="1" applyBorder="1" applyAlignment="1">
      <alignment horizontal="center" vertical="center" shrinkToFit="1"/>
    </xf>
    <xf numFmtId="0" fontId="3" fillId="0" borderId="16"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16" fillId="0" borderId="16" xfId="0" applyFont="1" applyBorder="1" applyAlignment="1">
      <alignment horizontal="center" vertical="center"/>
    </xf>
    <xf numFmtId="0" fontId="16" fillId="0" borderId="41" xfId="0" applyFont="1" applyBorder="1" applyAlignment="1">
      <alignment horizontal="center" vertical="center"/>
    </xf>
    <xf numFmtId="185" fontId="7" fillId="0" borderId="5" xfId="0" applyNumberFormat="1"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0" xfId="0" applyFont="1" applyAlignment="1" applyProtection="1">
      <alignment horizontal="left" vertical="center" shrinkToFit="1"/>
      <protection locked="0"/>
    </xf>
    <xf numFmtId="0" fontId="3" fillId="0" borderId="2" xfId="0" applyFont="1" applyBorder="1" applyAlignment="1" applyProtection="1">
      <alignment horizontal="left" vertical="center" shrinkToFit="1"/>
      <protection locked="0"/>
    </xf>
    <xf numFmtId="0" fontId="16" fillId="0" borderId="7" xfId="0" applyFont="1" applyBorder="1" applyAlignment="1">
      <alignment horizontal="center" vertical="center"/>
    </xf>
    <xf numFmtId="0" fontId="16" fillId="0" borderId="60" xfId="0" applyFont="1" applyBorder="1" applyAlignment="1">
      <alignment horizontal="center" vertical="center"/>
    </xf>
    <xf numFmtId="0" fontId="16" fillId="0" borderId="10" xfId="0" applyFont="1" applyBorder="1" applyAlignment="1">
      <alignment horizontal="center" vertical="center"/>
    </xf>
    <xf numFmtId="0" fontId="16" fillId="0" borderId="61" xfId="0" applyFont="1" applyBorder="1" applyAlignment="1">
      <alignment horizontal="center" vertical="center"/>
    </xf>
    <xf numFmtId="0" fontId="16" fillId="0" borderId="11" xfId="0" applyFont="1" applyBorder="1" applyAlignment="1">
      <alignment horizontal="center" vertical="center"/>
    </xf>
    <xf numFmtId="0" fontId="16" fillId="0" borderId="44" xfId="0" applyFont="1" applyBorder="1" applyAlignment="1">
      <alignment horizontal="center" vertical="center"/>
    </xf>
    <xf numFmtId="0" fontId="11" fillId="0" borderId="26" xfId="0" applyFont="1" applyBorder="1" applyAlignment="1">
      <alignment horizontal="center" vertical="center"/>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7" fillId="0" borderId="26" xfId="0" applyFont="1" applyBorder="1" applyAlignment="1" applyProtection="1">
      <alignment horizontal="left" vertical="center" shrinkToFit="1"/>
      <protection locked="0"/>
    </xf>
    <xf numFmtId="0" fontId="7" fillId="0" borderId="24" xfId="0" applyFont="1" applyBorder="1" applyAlignment="1" applyProtection="1">
      <alignment horizontal="left" vertical="center" shrinkToFit="1"/>
      <protection locked="0"/>
    </xf>
    <xf numFmtId="0" fontId="7" fillId="0" borderId="27" xfId="0" applyFont="1" applyBorder="1" applyAlignment="1" applyProtection="1">
      <alignment horizontal="left" vertical="center" shrinkToFit="1"/>
      <protection locked="0"/>
    </xf>
    <xf numFmtId="0" fontId="3" fillId="0" borderId="16" xfId="0" applyFont="1" applyBorder="1" applyAlignment="1" applyProtection="1">
      <alignment vertical="center" shrinkToFit="1"/>
      <protection locked="0"/>
    </xf>
    <xf numFmtId="0" fontId="3" fillId="0" borderId="5" xfId="0" applyFont="1" applyBorder="1" applyAlignment="1" applyProtection="1">
      <alignment vertical="center" shrinkToFit="1"/>
      <protection locked="0"/>
    </xf>
    <xf numFmtId="0" fontId="3" fillId="0" borderId="6" xfId="0" applyFont="1" applyBorder="1" applyAlignment="1" applyProtection="1">
      <alignment vertical="center" shrinkToFit="1"/>
      <protection locked="0"/>
    </xf>
    <xf numFmtId="0" fontId="16" fillId="0" borderId="7"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2" xfId="0" applyFont="1" applyBorder="1" applyAlignment="1">
      <alignment horizontal="center" vertical="center" shrinkToFit="1"/>
    </xf>
    <xf numFmtId="0" fontId="7" fillId="0" borderId="8" xfId="0" applyFont="1" applyBorder="1" applyAlignment="1" applyProtection="1">
      <alignment horizontal="left" vertical="center" shrinkToFit="1"/>
      <protection locked="0"/>
    </xf>
    <xf numFmtId="0" fontId="11" fillId="0" borderId="7" xfId="0" applyFont="1" applyBorder="1" applyAlignment="1">
      <alignment horizontal="center" vertical="center" shrinkToFit="1"/>
    </xf>
    <xf numFmtId="0" fontId="11" fillId="0" borderId="9"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13" xfId="0" applyFont="1" applyBorder="1" applyAlignment="1">
      <alignment horizontal="center" vertical="center" shrinkToFit="1"/>
    </xf>
    <xf numFmtId="185" fontId="12" fillId="0" borderId="72" xfId="0" applyNumberFormat="1" applyFont="1" applyBorder="1" applyAlignment="1" applyProtection="1">
      <alignment horizontal="center" vertical="center" shrinkToFit="1"/>
      <protection locked="0"/>
    </xf>
    <xf numFmtId="185" fontId="12" fillId="0" borderId="73" xfId="0" applyNumberFormat="1"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1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22" xfId="0" applyFont="1" applyBorder="1" applyAlignment="1">
      <alignment horizontal="center" vertical="center"/>
    </xf>
    <xf numFmtId="0" fontId="7" fillId="0" borderId="23" xfId="0" applyFont="1" applyBorder="1" applyAlignment="1" applyProtection="1">
      <alignment horizontal="left" vertical="center" shrinkToFit="1"/>
      <protection locked="0"/>
    </xf>
    <xf numFmtId="0" fontId="7" fillId="0" borderId="20" xfId="0" applyFont="1" applyBorder="1" applyAlignment="1" applyProtection="1">
      <alignment horizontal="left" vertical="center" shrinkToFit="1"/>
      <protection locked="0"/>
    </xf>
    <xf numFmtId="0" fontId="7" fillId="0" borderId="28" xfId="0" applyFont="1" applyBorder="1" applyAlignment="1" applyProtection="1">
      <alignment horizontal="left" vertical="center" shrinkToFit="1"/>
      <protection locked="0"/>
    </xf>
    <xf numFmtId="0" fontId="7" fillId="0" borderId="20"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16" fillId="0" borderId="11" xfId="0" applyFont="1" applyBorder="1" applyAlignment="1">
      <alignment horizontal="center" vertical="center" shrinkToFit="1"/>
    </xf>
    <xf numFmtId="0" fontId="16" fillId="0" borderId="13"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3" fillId="0" borderId="12" xfId="0" applyFont="1" applyBorder="1" applyAlignment="1" applyProtection="1">
      <alignment horizontal="center" vertical="center" shrinkToFit="1"/>
      <protection locked="0"/>
    </xf>
    <xf numFmtId="0" fontId="22" fillId="0" borderId="32" xfId="0" applyFont="1" applyBorder="1" applyAlignment="1">
      <alignment horizontal="center" vertical="center" shrinkToFit="1"/>
    </xf>
    <xf numFmtId="0" fontId="22" fillId="0" borderId="30" xfId="0" applyFont="1" applyBorder="1" applyAlignment="1">
      <alignment horizontal="center" vertical="center" shrinkToFit="1"/>
    </xf>
    <xf numFmtId="0" fontId="22" fillId="0" borderId="31" xfId="0" applyFont="1" applyBorder="1" applyAlignment="1">
      <alignment horizontal="center" vertical="center" shrinkToFit="1"/>
    </xf>
    <xf numFmtId="0" fontId="7" fillId="0" borderId="32" xfId="0" applyFont="1" applyBorder="1" applyAlignment="1" applyProtection="1">
      <alignment horizontal="left" vertical="center" shrinkToFit="1"/>
      <protection locked="0"/>
    </xf>
    <xf numFmtId="0" fontId="7" fillId="0" borderId="30" xfId="0" applyFont="1" applyBorder="1" applyAlignment="1" applyProtection="1">
      <alignment horizontal="left" vertical="center" shrinkToFit="1"/>
      <protection locked="0"/>
    </xf>
    <xf numFmtId="0" fontId="7" fillId="0" borderId="33" xfId="0" applyFont="1" applyBorder="1" applyAlignment="1" applyProtection="1">
      <alignment horizontal="left" vertical="center" shrinkToFit="1"/>
      <protection locked="0"/>
    </xf>
    <xf numFmtId="0" fontId="11" fillId="0" borderId="16"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 xfId="0" applyFont="1" applyBorder="1" applyAlignment="1">
      <alignment horizontal="center" vertical="center"/>
    </xf>
    <xf numFmtId="0" fontId="11" fillId="0" borderId="42"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180" fontId="7" fillId="0" borderId="58" xfId="0" applyNumberFormat="1" applyFont="1" applyBorder="1" applyAlignment="1" applyProtection="1">
      <alignment horizontal="center" shrinkToFit="1"/>
      <protection locked="0"/>
    </xf>
    <xf numFmtId="180" fontId="7" fillId="0" borderId="25" xfId="0" applyNumberFormat="1" applyFont="1" applyBorder="1" applyAlignment="1" applyProtection="1">
      <alignment horizontal="center" shrinkToFit="1"/>
      <protection locked="0"/>
    </xf>
    <xf numFmtId="0" fontId="3" fillId="0" borderId="26" xfId="0" applyFont="1" applyBorder="1" applyAlignment="1" applyProtection="1">
      <alignment shrinkToFit="1"/>
      <protection locked="0"/>
    </xf>
    <xf numFmtId="0" fontId="3" fillId="0" borderId="24" xfId="0" applyFont="1" applyBorder="1" applyAlignment="1" applyProtection="1">
      <alignment shrinkToFit="1"/>
      <protection locked="0"/>
    </xf>
    <xf numFmtId="0" fontId="3" fillId="0" borderId="25" xfId="0" applyFont="1" applyBorder="1" applyAlignment="1" applyProtection="1">
      <alignment shrinkToFit="1"/>
      <protection locked="0"/>
    </xf>
    <xf numFmtId="182" fontId="3" fillId="0" borderId="26" xfId="0" applyNumberFormat="1" applyFont="1" applyBorder="1" applyAlignment="1" applyProtection="1">
      <alignment shrinkToFit="1"/>
      <protection locked="0"/>
    </xf>
    <xf numFmtId="182" fontId="3" fillId="0" borderId="25" xfId="0" applyNumberFormat="1" applyFont="1" applyBorder="1" applyAlignment="1" applyProtection="1">
      <alignment shrinkToFit="1"/>
      <protection locked="0"/>
    </xf>
    <xf numFmtId="183" fontId="3" fillId="0" borderId="26" xfId="0" applyNumberFormat="1" applyFont="1" applyBorder="1" applyAlignment="1" applyProtection="1">
      <alignment shrinkToFit="1"/>
      <protection locked="0"/>
    </xf>
    <xf numFmtId="183" fontId="3" fillId="0" borderId="24" xfId="0" applyNumberFormat="1" applyFont="1" applyBorder="1" applyAlignment="1" applyProtection="1">
      <alignment shrinkToFit="1"/>
      <protection locked="0"/>
    </xf>
    <xf numFmtId="183" fontId="3" fillId="0" borderId="25" xfId="0" applyNumberFormat="1" applyFont="1" applyBorder="1" applyAlignment="1" applyProtection="1">
      <alignment shrinkToFit="1"/>
      <protection locked="0"/>
    </xf>
    <xf numFmtId="184" fontId="3" fillId="0" borderId="26" xfId="0" applyNumberFormat="1" applyFont="1" applyBorder="1" applyAlignment="1" applyProtection="1">
      <alignment shrinkToFit="1"/>
      <protection locked="0"/>
    </xf>
    <xf numFmtId="184" fontId="3" fillId="0" borderId="24" xfId="0" applyNumberFormat="1" applyFont="1" applyBorder="1" applyAlignment="1" applyProtection="1">
      <alignment shrinkToFit="1"/>
      <protection locked="0"/>
    </xf>
    <xf numFmtId="184" fontId="3" fillId="0" borderId="25" xfId="0" applyNumberFormat="1" applyFont="1" applyBorder="1" applyAlignment="1" applyProtection="1">
      <alignment shrinkToFit="1"/>
      <protection locked="0"/>
    </xf>
    <xf numFmtId="180" fontId="7" fillId="0" borderId="21" xfId="0" applyNumberFormat="1" applyFont="1" applyBorder="1" applyAlignment="1" applyProtection="1">
      <alignment horizontal="center" shrinkToFit="1"/>
      <protection locked="0"/>
    </xf>
    <xf numFmtId="180" fontId="7" fillId="0" borderId="22" xfId="0" applyNumberFormat="1" applyFont="1" applyBorder="1" applyAlignment="1" applyProtection="1">
      <alignment horizontal="center" shrinkToFit="1"/>
      <protection locked="0"/>
    </xf>
    <xf numFmtId="0" fontId="3" fillId="0" borderId="23" xfId="0" applyFont="1" applyBorder="1" applyAlignment="1" applyProtection="1">
      <alignment shrinkToFit="1"/>
      <protection locked="0"/>
    </xf>
    <xf numFmtId="0" fontId="3" fillId="0" borderId="20" xfId="0" applyFont="1" applyBorder="1" applyAlignment="1" applyProtection="1">
      <alignment shrinkToFit="1"/>
      <protection locked="0"/>
    </xf>
    <xf numFmtId="0" fontId="3" fillId="0" borderId="22" xfId="0" applyFont="1" applyBorder="1" applyAlignment="1" applyProtection="1">
      <alignment shrinkToFit="1"/>
      <protection locked="0"/>
    </xf>
    <xf numFmtId="182" fontId="3" fillId="0" borderId="23" xfId="0" applyNumberFormat="1" applyFont="1" applyBorder="1" applyAlignment="1" applyProtection="1">
      <alignment shrinkToFit="1"/>
      <protection locked="0"/>
    </xf>
    <xf numFmtId="182" fontId="3" fillId="0" borderId="22" xfId="0" applyNumberFormat="1" applyFont="1" applyBorder="1" applyAlignment="1" applyProtection="1">
      <alignment shrinkToFit="1"/>
      <protection locked="0"/>
    </xf>
    <xf numFmtId="183" fontId="3" fillId="0" borderId="23" xfId="0" applyNumberFormat="1" applyFont="1" applyBorder="1" applyAlignment="1" applyProtection="1">
      <alignment shrinkToFit="1"/>
      <protection locked="0"/>
    </xf>
    <xf numFmtId="183" fontId="3" fillId="0" borderId="20" xfId="0" applyNumberFormat="1" applyFont="1" applyBorder="1" applyAlignment="1" applyProtection="1">
      <alignment shrinkToFit="1"/>
      <protection locked="0"/>
    </xf>
    <xf numFmtId="183" fontId="3" fillId="0" borderId="22" xfId="0" applyNumberFormat="1" applyFont="1" applyBorder="1" applyAlignment="1" applyProtection="1">
      <alignment shrinkToFit="1"/>
      <protection locked="0"/>
    </xf>
    <xf numFmtId="184" fontId="3" fillId="0" borderId="23" xfId="0" applyNumberFormat="1" applyFont="1" applyBorder="1" applyAlignment="1" applyProtection="1">
      <alignment shrinkToFit="1"/>
      <protection locked="0"/>
    </xf>
    <xf numFmtId="184" fontId="3" fillId="0" borderId="20" xfId="0" applyNumberFormat="1" applyFont="1" applyBorder="1" applyAlignment="1" applyProtection="1">
      <alignment shrinkToFit="1"/>
      <protection locked="0"/>
    </xf>
    <xf numFmtId="184" fontId="3" fillId="0" borderId="22" xfId="0" applyNumberFormat="1" applyFont="1" applyBorder="1" applyAlignment="1" applyProtection="1">
      <alignment shrinkToFit="1"/>
      <protection locked="0"/>
    </xf>
    <xf numFmtId="0" fontId="12" fillId="0" borderId="12" xfId="0" applyFont="1" applyBorder="1" applyAlignment="1">
      <alignment horizontal="distributed" vertical="center" indent="1"/>
    </xf>
    <xf numFmtId="0" fontId="12" fillId="0" borderId="44" xfId="0" applyFont="1" applyBorder="1" applyAlignment="1">
      <alignment horizontal="distributed" vertical="center" indent="1"/>
    </xf>
    <xf numFmtId="184" fontId="3" fillId="0" borderId="63" xfId="0" applyNumberFormat="1" applyFont="1" applyBorder="1" applyAlignment="1">
      <alignment horizontal="right"/>
    </xf>
    <xf numFmtId="184" fontId="3" fillId="0" borderId="12" xfId="0" applyNumberFormat="1" applyFont="1" applyBorder="1" applyAlignment="1">
      <alignment horizontal="right"/>
    </xf>
    <xf numFmtId="0" fontId="12" fillId="0" borderId="35" xfId="0" applyFont="1" applyBorder="1" applyAlignment="1">
      <alignment horizontal="center" vertical="center"/>
    </xf>
    <xf numFmtId="0" fontId="12" fillId="0" borderId="36" xfId="0" applyFont="1" applyBorder="1" applyAlignment="1">
      <alignment horizontal="center" vertical="center"/>
    </xf>
    <xf numFmtId="0" fontId="11" fillId="0" borderId="36"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11" fillId="0" borderId="45" xfId="0" applyFont="1" applyBorder="1" applyAlignment="1">
      <alignment horizontal="center" vertical="center"/>
    </xf>
    <xf numFmtId="0" fontId="11" fillId="0" borderId="38" xfId="0" applyFont="1" applyBorder="1" applyAlignment="1">
      <alignment horizontal="center" vertical="center"/>
    </xf>
    <xf numFmtId="6" fontId="6" fillId="0" borderId="38" xfId="1" applyFont="1" applyFill="1" applyBorder="1" applyAlignment="1" applyProtection="1">
      <alignment horizontal="right" vertical="center" indent="1"/>
    </xf>
    <xf numFmtId="6" fontId="6" fillId="0" borderId="23" xfId="1" applyFont="1" applyFill="1" applyBorder="1" applyAlignment="1" applyProtection="1">
      <alignment horizontal="right" vertical="center" indent="1"/>
    </xf>
    <xf numFmtId="6" fontId="6" fillId="0" borderId="67" xfId="1" applyFont="1" applyFill="1" applyBorder="1" applyAlignment="1" applyProtection="1">
      <alignment horizontal="right" vertical="center" indent="1"/>
    </xf>
    <xf numFmtId="6" fontId="6" fillId="0" borderId="68" xfId="1" applyFont="1" applyFill="1" applyBorder="1" applyAlignment="1" applyProtection="1">
      <alignment horizontal="right" vertical="center" indent="1"/>
    </xf>
    <xf numFmtId="176" fontId="12" fillId="0" borderId="57" xfId="0" applyNumberFormat="1" applyFont="1" applyBorder="1">
      <alignment vertical="center"/>
    </xf>
    <xf numFmtId="0" fontId="22" fillId="0" borderId="58" xfId="0" applyFont="1" applyBorder="1" applyAlignment="1">
      <alignment horizontal="distributed" vertical="center"/>
    </xf>
    <xf numFmtId="0" fontId="22" fillId="0" borderId="27" xfId="0" applyFont="1" applyBorder="1" applyAlignment="1">
      <alignment horizontal="distributed" vertical="center"/>
    </xf>
    <xf numFmtId="0" fontId="12" fillId="0" borderId="58" xfId="0" applyFont="1" applyBorder="1">
      <alignment vertical="center"/>
    </xf>
    <xf numFmtId="0" fontId="12" fillId="0" borderId="24" xfId="0" applyFont="1" applyBorder="1">
      <alignment vertical="center"/>
    </xf>
    <xf numFmtId="0" fontId="12" fillId="0" borderId="27" xfId="0" applyFont="1" applyBorder="1">
      <alignment vertical="center"/>
    </xf>
    <xf numFmtId="0" fontId="12" fillId="0" borderId="34" xfId="0" applyFont="1" applyBorder="1" applyAlignment="1">
      <alignment horizontal="left" vertical="center" indent="1"/>
    </xf>
    <xf numFmtId="176" fontId="12" fillId="0" borderId="34" xfId="0" applyNumberFormat="1" applyFont="1" applyBorder="1">
      <alignment vertical="center"/>
    </xf>
    <xf numFmtId="0" fontId="22" fillId="0" borderId="21" xfId="0" applyFont="1" applyBorder="1" applyAlignment="1">
      <alignment horizontal="distributed" vertical="center"/>
    </xf>
    <xf numFmtId="0" fontId="22" fillId="0" borderId="28" xfId="0" applyFont="1" applyBorder="1" applyAlignment="1">
      <alignment horizontal="distributed"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xf>
    <xf numFmtId="0" fontId="12" fillId="0" borderId="28"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center" vertical="center"/>
    </xf>
    <xf numFmtId="6" fontId="6" fillId="0" borderId="47" xfId="1" applyFont="1" applyFill="1" applyBorder="1" applyAlignment="1" applyProtection="1">
      <alignment horizontal="right" vertical="center" indent="1"/>
    </xf>
    <xf numFmtId="6" fontId="6" fillId="0" borderId="32" xfId="1" applyFont="1" applyFill="1" applyBorder="1" applyAlignment="1" applyProtection="1">
      <alignment horizontal="right" vertical="center" indent="1"/>
    </xf>
    <xf numFmtId="6" fontId="6" fillId="0" borderId="69" xfId="1" applyFont="1" applyFill="1" applyBorder="1" applyAlignment="1" applyProtection="1">
      <alignment horizontal="right" vertical="center" indent="1"/>
    </xf>
    <xf numFmtId="6" fontId="6" fillId="0" borderId="70" xfId="1" applyFont="1" applyFill="1" applyBorder="1" applyAlignment="1" applyProtection="1">
      <alignment horizontal="right" vertical="center" indent="1"/>
    </xf>
    <xf numFmtId="6" fontId="6" fillId="0" borderId="71" xfId="1" applyFont="1" applyFill="1" applyBorder="1" applyAlignment="1" applyProtection="1">
      <alignment horizontal="right" vertical="center" indent="1"/>
    </xf>
    <xf numFmtId="0" fontId="11" fillId="0" borderId="16" xfId="0" applyFont="1" applyBorder="1" applyAlignment="1">
      <alignment horizontal="distributed" vertical="center" indent="2"/>
    </xf>
    <xf numFmtId="0" fontId="11" fillId="0" borderId="5" xfId="0" applyFont="1" applyBorder="1" applyAlignment="1">
      <alignment horizontal="distributed" vertical="center" indent="2"/>
    </xf>
    <xf numFmtId="0" fontId="11" fillId="0" borderId="6" xfId="0" applyFont="1" applyBorder="1" applyAlignment="1">
      <alignment horizontal="distributed" vertical="center" indent="2"/>
    </xf>
    <xf numFmtId="0" fontId="11" fillId="0" borderId="16" xfId="0" applyFont="1" applyBorder="1" applyAlignment="1">
      <alignment horizontal="distributed" vertical="center" indent="3"/>
    </xf>
    <xf numFmtId="0" fontId="11" fillId="0" borderId="5" xfId="0" applyFont="1" applyBorder="1" applyAlignment="1">
      <alignment horizontal="distributed" vertical="center" indent="3"/>
    </xf>
    <xf numFmtId="0" fontId="11" fillId="0" borderId="6" xfId="0" applyFont="1" applyBorder="1" applyAlignment="1">
      <alignment horizontal="distributed" vertical="center" indent="3"/>
    </xf>
    <xf numFmtId="0" fontId="22" fillId="0" borderId="16" xfId="0" applyFont="1" applyBorder="1" applyAlignment="1">
      <alignment horizontal="distributed" vertical="center" indent="1" shrinkToFit="1"/>
    </xf>
    <xf numFmtId="0" fontId="22" fillId="0" borderId="6" xfId="0" applyFont="1" applyBorder="1" applyAlignment="1">
      <alignment horizontal="distributed" vertical="center" indent="1" shrinkToFit="1"/>
    </xf>
    <xf numFmtId="0" fontId="11" fillId="0" borderId="1" xfId="0" applyFont="1" applyBorder="1" applyAlignment="1">
      <alignment horizontal="distributed" vertical="center" indent="2"/>
    </xf>
    <xf numFmtId="0" fontId="16" fillId="0" borderId="1" xfId="0" applyFont="1" applyBorder="1" applyAlignment="1">
      <alignment horizontal="center" vertical="center"/>
    </xf>
    <xf numFmtId="176" fontId="12" fillId="0" borderId="1" xfId="0" applyNumberFormat="1" applyFont="1" applyBorder="1">
      <alignment vertical="center"/>
    </xf>
    <xf numFmtId="0" fontId="16" fillId="0" borderId="0" xfId="0" applyFont="1" applyAlignment="1">
      <alignment horizontal="left" vertical="center" wrapText="1" indent="1"/>
    </xf>
    <xf numFmtId="6" fontId="15" fillId="0" borderId="16" xfId="1" applyFont="1" applyBorder="1" applyProtection="1">
      <alignment vertical="center"/>
    </xf>
    <xf numFmtId="6" fontId="15" fillId="0" borderId="5" xfId="1" applyFont="1" applyBorder="1" applyProtection="1">
      <alignment vertical="center"/>
    </xf>
    <xf numFmtId="6" fontId="15" fillId="0" borderId="6" xfId="1" applyFont="1" applyBorder="1" applyProtection="1">
      <alignment vertical="center"/>
    </xf>
    <xf numFmtId="0" fontId="12" fillId="0" borderId="59" xfId="0" applyFont="1" applyBorder="1" applyAlignment="1">
      <alignment horizontal="left" vertical="center" indent="1"/>
    </xf>
    <xf numFmtId="176" fontId="12" fillId="0" borderId="59" xfId="0" applyNumberFormat="1" applyFont="1" applyBorder="1">
      <alignment vertical="center"/>
    </xf>
    <xf numFmtId="0" fontId="22" fillId="0" borderId="29" xfId="0" applyFont="1" applyBorder="1" applyAlignment="1">
      <alignment horizontal="distributed" vertical="center"/>
    </xf>
    <xf numFmtId="0" fontId="22" fillId="0" borderId="33" xfId="0" applyFont="1" applyBorder="1" applyAlignment="1">
      <alignment horizontal="distributed"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57" xfId="0" applyFont="1" applyBorder="1" applyAlignment="1">
      <alignment horizontal="left" vertical="center" indent="1"/>
    </xf>
    <xf numFmtId="0" fontId="16" fillId="0" borderId="1" xfId="0" applyFont="1"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left" vertical="center" shrinkToFit="1"/>
      <protection locked="0"/>
    </xf>
    <xf numFmtId="0" fontId="16" fillId="0" borderId="43" xfId="0" applyFont="1" applyBorder="1" applyAlignment="1">
      <alignment horizontal="center" vertical="center"/>
    </xf>
    <xf numFmtId="0" fontId="16" fillId="0" borderId="14" xfId="0" applyFont="1" applyBorder="1" applyAlignment="1">
      <alignment horizontal="center" vertical="center"/>
    </xf>
    <xf numFmtId="180" fontId="3" fillId="0" borderId="35" xfId="0" applyNumberFormat="1" applyFont="1" applyBorder="1" applyAlignment="1" applyProtection="1">
      <alignment horizontal="center"/>
      <protection locked="0"/>
    </xf>
    <xf numFmtId="180" fontId="3" fillId="0" borderId="36" xfId="0" applyNumberFormat="1" applyFont="1" applyBorder="1" applyAlignment="1" applyProtection="1">
      <alignment horizontal="center"/>
      <protection locked="0"/>
    </xf>
    <xf numFmtId="0" fontId="3" fillId="0" borderId="26" xfId="0" applyFont="1" applyBorder="1" applyAlignment="1" applyProtection="1">
      <alignment horizontal="left" shrinkToFit="1"/>
      <protection locked="0"/>
    </xf>
    <xf numFmtId="0" fontId="3" fillId="0" borderId="24" xfId="0" applyFont="1" applyBorder="1" applyAlignment="1" applyProtection="1">
      <alignment horizontal="left" shrinkToFit="1"/>
      <protection locked="0"/>
    </xf>
    <xf numFmtId="0" fontId="3" fillId="0" borderId="25" xfId="0" applyFont="1" applyBorder="1" applyAlignment="1" applyProtection="1">
      <alignment horizontal="left" shrinkToFit="1"/>
      <protection locked="0"/>
    </xf>
    <xf numFmtId="182" fontId="3" fillId="0" borderId="36" xfId="0" applyNumberFormat="1" applyFont="1" applyBorder="1" applyAlignment="1" applyProtection="1">
      <alignment shrinkToFit="1"/>
      <protection locked="0"/>
    </xf>
    <xf numFmtId="183" fontId="3" fillId="0" borderId="36" xfId="2" applyNumberFormat="1" applyFont="1" applyFill="1" applyBorder="1" applyAlignment="1" applyProtection="1">
      <alignment shrinkToFit="1"/>
      <protection locked="0"/>
    </xf>
    <xf numFmtId="184" fontId="3" fillId="0" borderId="36" xfId="2" applyNumberFormat="1" applyFont="1" applyFill="1" applyBorder="1" applyAlignment="1" applyProtection="1">
      <alignment shrinkToFit="1"/>
      <protection locked="0"/>
    </xf>
    <xf numFmtId="180" fontId="3" fillId="0" borderId="45" xfId="0" applyNumberFormat="1" applyFont="1" applyBorder="1" applyAlignment="1" applyProtection="1">
      <alignment horizontal="center"/>
      <protection locked="0"/>
    </xf>
    <xf numFmtId="180" fontId="3" fillId="0" borderId="38" xfId="0" applyNumberFormat="1" applyFont="1" applyBorder="1" applyAlignment="1" applyProtection="1">
      <alignment horizontal="center"/>
      <protection locked="0"/>
    </xf>
    <xf numFmtId="0" fontId="3" fillId="0" borderId="23" xfId="0" applyFont="1" applyBorder="1" applyAlignment="1" applyProtection="1">
      <alignment horizontal="left" shrinkToFit="1"/>
      <protection locked="0"/>
    </xf>
    <xf numFmtId="0" fontId="3" fillId="0" borderId="20" xfId="0" applyFont="1" applyBorder="1" applyAlignment="1" applyProtection="1">
      <alignment horizontal="left" shrinkToFit="1"/>
      <protection locked="0"/>
    </xf>
    <xf numFmtId="0" fontId="3" fillId="0" borderId="22" xfId="0" applyFont="1" applyBorder="1" applyAlignment="1" applyProtection="1">
      <alignment horizontal="left" shrinkToFit="1"/>
      <protection locked="0"/>
    </xf>
    <xf numFmtId="182" fontId="3" fillId="0" borderId="38" xfId="0" applyNumberFormat="1" applyFont="1" applyBorder="1" applyAlignment="1" applyProtection="1">
      <alignment shrinkToFit="1"/>
      <protection locked="0"/>
    </xf>
    <xf numFmtId="183" fontId="3" fillId="0" borderId="38" xfId="2" applyNumberFormat="1" applyFont="1" applyFill="1" applyBorder="1" applyAlignment="1" applyProtection="1">
      <alignment shrinkToFit="1"/>
      <protection locked="0"/>
    </xf>
    <xf numFmtId="184" fontId="3" fillId="0" borderId="23" xfId="2" applyNumberFormat="1" applyFont="1" applyFill="1" applyBorder="1" applyAlignment="1" applyProtection="1">
      <alignment shrinkToFit="1"/>
      <protection locked="0"/>
    </xf>
    <xf numFmtId="184" fontId="3" fillId="0" borderId="20" xfId="2" applyNumberFormat="1" applyFont="1" applyFill="1" applyBorder="1" applyAlignment="1" applyProtection="1">
      <alignment shrinkToFit="1"/>
      <protection locked="0"/>
    </xf>
    <xf numFmtId="184" fontId="3" fillId="0" borderId="22" xfId="2" applyNumberFormat="1" applyFont="1" applyFill="1" applyBorder="1" applyAlignment="1" applyProtection="1">
      <alignment shrinkToFit="1"/>
      <protection locked="0"/>
    </xf>
    <xf numFmtId="180" fontId="3" fillId="0" borderId="46" xfId="0" applyNumberFormat="1" applyFont="1" applyBorder="1" applyAlignment="1" applyProtection="1">
      <alignment horizontal="center"/>
      <protection locked="0"/>
    </xf>
    <xf numFmtId="180" fontId="3" fillId="0" borderId="47" xfId="0" applyNumberFormat="1" applyFont="1" applyBorder="1" applyAlignment="1" applyProtection="1">
      <alignment horizontal="center"/>
      <protection locked="0"/>
    </xf>
    <xf numFmtId="0" fontId="3" fillId="0" borderId="32" xfId="0" applyFont="1" applyBorder="1" applyAlignment="1" applyProtection="1">
      <alignment horizontal="left" shrinkToFit="1"/>
      <protection locked="0"/>
    </xf>
    <xf numFmtId="0" fontId="3" fillId="0" borderId="30" xfId="0" applyFont="1" applyBorder="1" applyAlignment="1" applyProtection="1">
      <alignment horizontal="left" shrinkToFit="1"/>
      <protection locked="0"/>
    </xf>
    <xf numFmtId="0" fontId="3" fillId="0" borderId="31" xfId="0" applyFont="1" applyBorder="1" applyAlignment="1" applyProtection="1">
      <alignment horizontal="left" shrinkToFit="1"/>
      <protection locked="0"/>
    </xf>
    <xf numFmtId="182" fontId="3" fillId="0" borderId="47" xfId="0" applyNumberFormat="1" applyFont="1" applyBorder="1" applyAlignment="1" applyProtection="1">
      <alignment shrinkToFit="1"/>
      <protection locked="0"/>
    </xf>
    <xf numFmtId="183" fontId="3" fillId="0" borderId="47" xfId="2" applyNumberFormat="1" applyFont="1" applyFill="1" applyBorder="1" applyAlignment="1" applyProtection="1">
      <alignment shrinkToFit="1"/>
      <protection locked="0"/>
    </xf>
    <xf numFmtId="184" fontId="3" fillId="0" borderId="32" xfId="2" applyNumberFormat="1" applyFont="1" applyFill="1" applyBorder="1" applyAlignment="1" applyProtection="1">
      <alignment shrinkToFit="1"/>
      <protection locked="0"/>
    </xf>
    <xf numFmtId="184" fontId="3" fillId="0" borderId="30" xfId="2" applyNumberFormat="1" applyFont="1" applyFill="1" applyBorder="1" applyAlignment="1" applyProtection="1">
      <alignment shrinkToFit="1"/>
      <protection locked="0"/>
    </xf>
    <xf numFmtId="184" fontId="3" fillId="0" borderId="31" xfId="2" applyNumberFormat="1" applyFont="1" applyFill="1" applyBorder="1" applyAlignment="1" applyProtection="1">
      <alignment shrinkToFit="1"/>
      <protection locked="0"/>
    </xf>
    <xf numFmtId="0" fontId="12" fillId="0" borderId="5" xfId="0" applyFont="1" applyBorder="1" applyAlignment="1">
      <alignment horizontal="distributed" vertical="center" indent="1"/>
    </xf>
    <xf numFmtId="0" fontId="12" fillId="0" borderId="41" xfId="0" applyFont="1" applyBorder="1" applyAlignment="1">
      <alignment horizontal="distributed" vertical="center" indent="1"/>
    </xf>
    <xf numFmtId="184" fontId="3" fillId="0" borderId="42" xfId="1" applyNumberFormat="1" applyFont="1" applyFill="1" applyBorder="1" applyAlignment="1" applyProtection="1">
      <alignment horizontal="right"/>
    </xf>
    <xf numFmtId="184" fontId="3" fillId="0" borderId="5" xfId="1" applyNumberFormat="1" applyFont="1" applyFill="1" applyBorder="1" applyAlignment="1" applyProtection="1">
      <alignment horizontal="right"/>
    </xf>
    <xf numFmtId="0" fontId="3" fillId="0" borderId="1" xfId="0" applyFont="1" applyBorder="1" applyAlignment="1">
      <alignment horizontal="center" vertical="center" shrinkToFit="1"/>
    </xf>
    <xf numFmtId="0" fontId="3" fillId="0" borderId="1" xfId="0" applyFont="1" applyBorder="1" applyAlignment="1">
      <alignment horizontal="left" vertical="center" shrinkToFit="1"/>
    </xf>
    <xf numFmtId="6" fontId="6" fillId="0" borderId="0" xfId="1" applyFont="1" applyFill="1" applyAlignment="1" applyProtection="1">
      <alignment vertical="center"/>
    </xf>
    <xf numFmtId="179" fontId="4" fillId="0" borderId="0" xfId="0" applyNumberFormat="1" applyFont="1" applyAlignment="1">
      <alignment horizontal="center"/>
    </xf>
    <xf numFmtId="179" fontId="4" fillId="0" borderId="12" xfId="0" applyNumberFormat="1" applyFont="1" applyBorder="1" applyAlignment="1">
      <alignment horizontal="center"/>
    </xf>
    <xf numFmtId="0" fontId="3" fillId="0" borderId="0" xfId="0" applyFont="1" applyAlignment="1">
      <alignment horizontal="center" vertical="center" shrinkToFit="1"/>
    </xf>
    <xf numFmtId="0" fontId="3" fillId="0" borderId="10" xfId="0" applyFont="1" applyBorder="1" applyAlignment="1">
      <alignment horizontal="center" vertical="center" shrinkToFit="1"/>
    </xf>
    <xf numFmtId="0" fontId="3" fillId="0" borderId="12" xfId="0" applyFont="1" applyBorder="1" applyAlignment="1">
      <alignment horizontal="center" vertical="center" shrinkToFit="1"/>
    </xf>
    <xf numFmtId="185" fontId="12" fillId="0" borderId="72" xfId="0" applyNumberFormat="1" applyFont="1" applyBorder="1" applyAlignment="1">
      <alignment horizontal="center" vertical="center" shrinkToFit="1"/>
    </xf>
    <xf numFmtId="185" fontId="12" fillId="0" borderId="73" xfId="0" applyNumberFormat="1" applyFont="1" applyBorder="1" applyAlignment="1">
      <alignment horizontal="center" vertical="center" shrinkToFit="1"/>
    </xf>
    <xf numFmtId="0" fontId="7" fillId="0" borderId="8" xfId="0" applyFont="1" applyBorder="1" applyAlignment="1">
      <alignment horizontal="left" vertical="center" indent="1"/>
    </xf>
    <xf numFmtId="0" fontId="3" fillId="0" borderId="10" xfId="0" applyFont="1" applyBorder="1" applyAlignment="1">
      <alignment horizontal="left" vertical="center" shrinkToFit="1"/>
    </xf>
    <xf numFmtId="0" fontId="3" fillId="0" borderId="0" xfId="0" applyFont="1" applyAlignment="1">
      <alignment horizontal="left" vertical="center" shrinkToFit="1"/>
    </xf>
    <xf numFmtId="0" fontId="3" fillId="0" borderId="2" xfId="0" applyFont="1" applyBorder="1" applyAlignment="1">
      <alignment horizontal="left" vertical="center" shrinkToFit="1"/>
    </xf>
    <xf numFmtId="0" fontId="11" fillId="0" borderId="0" xfId="0" applyFont="1" applyAlignment="1">
      <alignment horizontal="right" vertical="center"/>
    </xf>
    <xf numFmtId="0" fontId="0" fillId="2" borderId="50" xfId="0" applyFill="1" applyBorder="1" applyAlignment="1">
      <alignment horizontal="center" vertical="center"/>
    </xf>
    <xf numFmtId="0" fontId="0" fillId="2" borderId="48" xfId="0" applyFill="1" applyBorder="1" applyAlignment="1">
      <alignment horizontal="center" vertical="center"/>
    </xf>
    <xf numFmtId="0" fontId="0" fillId="2" borderId="55" xfId="0" applyFill="1" applyBorder="1" applyAlignment="1">
      <alignment horizontal="center" vertical="center"/>
    </xf>
    <xf numFmtId="0" fontId="0" fillId="2" borderId="51" xfId="0" applyFill="1" applyBorder="1" applyAlignment="1">
      <alignment horizontal="center" vertical="center"/>
    </xf>
    <xf numFmtId="0" fontId="0" fillId="2" borderId="53" xfId="0" applyFill="1" applyBorder="1" applyAlignment="1">
      <alignment horizontal="center" vertical="center"/>
    </xf>
    <xf numFmtId="0" fontId="0" fillId="2" borderId="56" xfId="0" applyFill="1" applyBorder="1" applyAlignment="1">
      <alignment horizontal="center" vertical="center"/>
    </xf>
    <xf numFmtId="0" fontId="0" fillId="2" borderId="49" xfId="0" applyFill="1" applyBorder="1" applyAlignment="1">
      <alignment horizontal="center" vertical="center"/>
    </xf>
    <xf numFmtId="0" fontId="0" fillId="2" borderId="52" xfId="0" applyFill="1" applyBorder="1" applyAlignment="1">
      <alignment horizontal="center" vertical="center"/>
    </xf>
    <xf numFmtId="0" fontId="0" fillId="2" borderId="54" xfId="0" applyFill="1" applyBorder="1" applyAlignment="1">
      <alignment horizontal="center" vertical="center"/>
    </xf>
  </cellXfs>
  <cellStyles count="3">
    <cellStyle name="桁区切り" xfId="2" builtinId="6"/>
    <cellStyle name="通貨" xfId="1" builtinId="7"/>
    <cellStyle name="標準" xfId="0" builtinId="0"/>
  </cellStyles>
  <dxfs count="34">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23</xdr:col>
      <xdr:colOff>1</xdr:colOff>
      <xdr:row>18</xdr:row>
      <xdr:rowOff>47625</xdr:rowOff>
    </xdr:from>
    <xdr:to>
      <xdr:col>29</xdr:col>
      <xdr:colOff>1</xdr:colOff>
      <xdr:row>22</xdr:row>
      <xdr:rowOff>0</xdr:rowOff>
    </xdr:to>
    <xdr:sp macro="" textlink="">
      <xdr:nvSpPr>
        <xdr:cNvPr id="3" name="四角形: 角を丸くする 2">
          <a:extLst>
            <a:ext uri="{FF2B5EF4-FFF2-40B4-BE49-F238E27FC236}">
              <a16:creationId xmlns:a16="http://schemas.microsoft.com/office/drawing/2014/main" id="{C4E6CB6F-502C-4810-8884-C3C4CA386B95}"/>
            </a:ext>
          </a:extLst>
        </xdr:cNvPr>
        <xdr:cNvSpPr/>
      </xdr:nvSpPr>
      <xdr:spPr>
        <a:xfrm>
          <a:off x="7724776" y="3714750"/>
          <a:ext cx="3943350" cy="1019175"/>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金額欄はカーソルを合わせるとリストより「金額（税抜）・金額（税込）」の選択ができます</a:t>
          </a: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計算式が入っていますが、直接入力をされる場合は整数でお願いします</a:t>
          </a:r>
        </a:p>
      </xdr:txBody>
    </xdr:sp>
    <xdr:clientData fPrintsWithSheet="0"/>
  </xdr:twoCellAnchor>
  <xdr:twoCellAnchor>
    <xdr:from>
      <xdr:col>23</xdr:col>
      <xdr:colOff>1</xdr:colOff>
      <xdr:row>25</xdr:row>
      <xdr:rowOff>190500</xdr:rowOff>
    </xdr:from>
    <xdr:to>
      <xdr:col>29</xdr:col>
      <xdr:colOff>1</xdr:colOff>
      <xdr:row>29</xdr:row>
      <xdr:rowOff>238125</xdr:rowOff>
    </xdr:to>
    <xdr:sp macro="" textlink="">
      <xdr:nvSpPr>
        <xdr:cNvPr id="2" name="四角形: 角を丸くする 1">
          <a:extLst>
            <a:ext uri="{FF2B5EF4-FFF2-40B4-BE49-F238E27FC236}">
              <a16:creationId xmlns:a16="http://schemas.microsoft.com/office/drawing/2014/main" id="{8722C110-91F2-4873-AD26-26F1FC2BFEEE}"/>
            </a:ext>
          </a:extLst>
        </xdr:cNvPr>
        <xdr:cNvSpPr/>
      </xdr:nvSpPr>
      <xdr:spPr>
        <a:xfrm>
          <a:off x="7724776" y="5724525"/>
          <a:ext cx="3943350" cy="1114425"/>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r>
            <a:rPr lang="ja-JP" altLang="en-US" sz="1100" b="0" i="0" u="none" strike="noStrike" baseline="0">
              <a:solidFill>
                <a:sysClr val="windowText" lastClr="000000"/>
              </a:solidFill>
              <a:latin typeface="+mn-lt"/>
              <a:ea typeface="+mn-ea"/>
              <a:cs typeface="+mn-cs"/>
            </a:rPr>
            <a:t>明細行は</a:t>
          </a:r>
          <a:r>
            <a:rPr lang="en-US" altLang="ja-JP" sz="1100" b="0" i="0" u="none" strike="noStrike" baseline="0">
              <a:solidFill>
                <a:sysClr val="windowText" lastClr="000000"/>
              </a:solidFill>
              <a:latin typeface="+mn-lt"/>
              <a:ea typeface="+mn-ea"/>
              <a:cs typeface="+mn-cs"/>
            </a:rPr>
            <a:t>10</a:t>
          </a:r>
          <a:r>
            <a:rPr lang="ja-JP" altLang="en-US" sz="1100" b="0" i="0" u="none" strike="noStrike" baseline="0">
              <a:solidFill>
                <a:sysClr val="windowText" lastClr="000000"/>
              </a:solidFill>
              <a:latin typeface="+mn-lt"/>
              <a:ea typeface="+mn-ea"/>
              <a:cs typeface="+mn-cs"/>
            </a:rPr>
            <a:t>行あります。ここに書き切れる場合、内訳書は不要です</a:t>
          </a:r>
        </a:p>
        <a:p>
          <a:r>
            <a:rPr lang="ja-JP" altLang="en-US" sz="1100" b="0" i="0" u="none" strike="noStrike" baseline="0">
              <a:solidFill>
                <a:sysClr val="windowText" lastClr="000000"/>
              </a:solidFill>
              <a:latin typeface="+mn-lt"/>
              <a:ea typeface="+mn-ea"/>
              <a:cs typeface="+mn-cs"/>
            </a:rPr>
            <a:t>書き切れない場合は内訳別紙とし、税率ごとに一式表記でお願いします</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23</xdr:col>
      <xdr:colOff>1</xdr:colOff>
      <xdr:row>22</xdr:row>
      <xdr:rowOff>200025</xdr:rowOff>
    </xdr:from>
    <xdr:to>
      <xdr:col>29</xdr:col>
      <xdr:colOff>1</xdr:colOff>
      <xdr:row>25</xdr:row>
      <xdr:rowOff>47625</xdr:rowOff>
    </xdr:to>
    <xdr:sp macro="" textlink="">
      <xdr:nvSpPr>
        <xdr:cNvPr id="4" name="四角形: 角を丸くする 3">
          <a:extLst>
            <a:ext uri="{FF2B5EF4-FFF2-40B4-BE49-F238E27FC236}">
              <a16:creationId xmlns:a16="http://schemas.microsoft.com/office/drawing/2014/main" id="{F0CBDAD9-E527-4C0D-9C5B-4C74C5FD5D01}"/>
            </a:ext>
          </a:extLst>
        </xdr:cNvPr>
        <xdr:cNvSpPr/>
      </xdr:nvSpPr>
      <xdr:spPr>
        <a:xfrm>
          <a:off x="7724776" y="4933950"/>
          <a:ext cx="3943350" cy="647700"/>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税率欄は　１０％　の場合は空欄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８％、非課税の場合はリストより「８・非」から選択してください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23</xdr:col>
      <xdr:colOff>0</xdr:colOff>
      <xdr:row>13</xdr:row>
      <xdr:rowOff>123825</xdr:rowOff>
    </xdr:from>
    <xdr:to>
      <xdr:col>29</xdr:col>
      <xdr:colOff>0</xdr:colOff>
      <xdr:row>16</xdr:row>
      <xdr:rowOff>114300</xdr:rowOff>
    </xdr:to>
    <xdr:sp macro="" textlink="">
      <xdr:nvSpPr>
        <xdr:cNvPr id="6" name="四角形: 角を丸くする 5">
          <a:extLst>
            <a:ext uri="{FF2B5EF4-FFF2-40B4-BE49-F238E27FC236}">
              <a16:creationId xmlns:a16="http://schemas.microsoft.com/office/drawing/2014/main" id="{D2EFBA1B-5A1F-470E-90BF-3A8567E24542}"/>
            </a:ext>
          </a:extLst>
        </xdr:cNvPr>
        <xdr:cNvSpPr/>
      </xdr:nvSpPr>
      <xdr:spPr>
        <a:xfrm>
          <a:off x="7724775" y="2886075"/>
          <a:ext cx="3943350" cy="647700"/>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口座名義欄は　株式会社の場合は　「 ｶ</a:t>
          </a:r>
          <a:r>
            <a:rPr kumimoji="1" lang="en-US" altLang="ja-JP" sz="1100">
              <a:solidFill>
                <a:schemeClr val="tx1"/>
              </a:solidFill>
              <a:latin typeface="ＭＳ Ｐゴシック" panose="020B0600070205080204" pitchFamily="50" charset="-128"/>
              <a:ea typeface="ＭＳ Ｐゴシック" panose="020B0600070205080204" pitchFamily="50" charset="-128"/>
            </a:rPr>
            <a:t>) </a:t>
          </a:r>
          <a:r>
            <a:rPr kumimoji="1" lang="ja-JP" altLang="en-US" sz="1100">
              <a:solidFill>
                <a:schemeClr val="tx1"/>
              </a:solidFill>
              <a:latin typeface="ＭＳ Ｐゴシック" panose="020B0600070205080204" pitchFamily="50" charset="-128"/>
              <a:ea typeface="ＭＳ Ｐゴシック" panose="020B0600070205080204" pitchFamily="50" charset="-128"/>
            </a:rPr>
            <a:t>」　又は　「 </a:t>
          </a:r>
          <a:r>
            <a:rPr kumimoji="1" lang="en-US" altLang="ja-JP" sz="1100">
              <a:solidFill>
                <a:schemeClr val="tx1"/>
              </a:solidFill>
              <a:latin typeface="ＭＳ Ｐゴシック" panose="020B0600070205080204" pitchFamily="50" charset="-128"/>
              <a:ea typeface="ＭＳ Ｐゴシック" panose="020B0600070205080204" pitchFamily="50" charset="-128"/>
            </a:rPr>
            <a:t>(</a:t>
          </a:r>
          <a:r>
            <a:rPr kumimoji="1" lang="ja-JP" altLang="en-US" sz="1100">
              <a:solidFill>
                <a:schemeClr val="tx1"/>
              </a:solidFill>
              <a:latin typeface="ＭＳ Ｐゴシック" panose="020B0600070205080204" pitchFamily="50" charset="-128"/>
              <a:ea typeface="ＭＳ Ｐゴシック" panose="020B0600070205080204" pitchFamily="50" charset="-128"/>
            </a:rPr>
            <a:t>ｶ 」　で</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入力してください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　</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editAs="oneCell">
    <xdr:from>
      <xdr:col>0</xdr:col>
      <xdr:colOff>66675</xdr:colOff>
      <xdr:row>44</xdr:row>
      <xdr:rowOff>180975</xdr:rowOff>
    </xdr:from>
    <xdr:to>
      <xdr:col>22</xdr:col>
      <xdr:colOff>0</xdr:colOff>
      <xdr:row>50</xdr:row>
      <xdr:rowOff>0</xdr:rowOff>
    </xdr:to>
    <xdr:pic>
      <xdr:nvPicPr>
        <xdr:cNvPr id="5" name="図 4">
          <a:extLst>
            <a:ext uri="{FF2B5EF4-FFF2-40B4-BE49-F238E27FC236}">
              <a16:creationId xmlns:a16="http://schemas.microsoft.com/office/drawing/2014/main" id="{1CBB963B-B2ED-F14D-4067-4655EA61F0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9791700"/>
          <a:ext cx="73247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0</xdr:colOff>
      <xdr:row>15</xdr:row>
      <xdr:rowOff>266699</xdr:rowOff>
    </xdr:from>
    <xdr:to>
      <xdr:col>28</xdr:col>
      <xdr:colOff>0</xdr:colOff>
      <xdr:row>20</xdr:row>
      <xdr:rowOff>171450</xdr:rowOff>
    </xdr:to>
    <xdr:sp macro="" textlink="">
      <xdr:nvSpPr>
        <xdr:cNvPr id="12" name="四角形: 角を丸くする 11">
          <a:extLst>
            <a:ext uri="{FF2B5EF4-FFF2-40B4-BE49-F238E27FC236}">
              <a16:creationId xmlns:a16="http://schemas.microsoft.com/office/drawing/2014/main" id="{CAA00BD9-A092-4CA5-BB9E-E6BA33C3D275}"/>
            </a:ext>
          </a:extLst>
        </xdr:cNvPr>
        <xdr:cNvSpPr/>
      </xdr:nvSpPr>
      <xdr:spPr>
        <a:xfrm>
          <a:off x="7705725" y="3238499"/>
          <a:ext cx="4333875" cy="1238251"/>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金額欄はカーソルを合わせるとリストより「金額（税抜）・金額（税込）」の選択ができますが、</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請求書と必ず合わせてください</a:t>
          </a:r>
          <a:endParaRPr kumimoji="1" lang="en-US" altLang="ja-JP" sz="1100" b="1">
            <a:solidFill>
              <a:srgbClr val="FF0000"/>
            </a:solidFill>
            <a:latin typeface="ＭＳ Ｐゴシック" panose="020B0600070205080204" pitchFamily="50" charset="-128"/>
            <a:ea typeface="ＭＳ Ｐゴシック" panose="020B0600070205080204" pitchFamily="50" charset="-128"/>
          </a:endParaRPr>
        </a:p>
        <a:p>
          <a:pPr algn="l"/>
          <a:endParaRPr kumimoji="1" lang="ja-JP" altLang="en-US"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計算式が入っていますが、直接入力をされる場合は整数でお願いします</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23</xdr:col>
      <xdr:colOff>0</xdr:colOff>
      <xdr:row>24</xdr:row>
      <xdr:rowOff>95250</xdr:rowOff>
    </xdr:from>
    <xdr:to>
      <xdr:col>27</xdr:col>
      <xdr:colOff>857250</xdr:colOff>
      <xdr:row>26</xdr:row>
      <xdr:rowOff>247650</xdr:rowOff>
    </xdr:to>
    <xdr:sp macro="" textlink="">
      <xdr:nvSpPr>
        <xdr:cNvPr id="3" name="四角形: 角を丸くする 2">
          <a:extLst>
            <a:ext uri="{FF2B5EF4-FFF2-40B4-BE49-F238E27FC236}">
              <a16:creationId xmlns:a16="http://schemas.microsoft.com/office/drawing/2014/main" id="{1C09DE00-3E10-4428-86CB-615B34723BDD}"/>
            </a:ext>
          </a:extLst>
        </xdr:cNvPr>
        <xdr:cNvSpPr/>
      </xdr:nvSpPr>
      <xdr:spPr>
        <a:xfrm>
          <a:off x="7705725" y="5467350"/>
          <a:ext cx="4324350" cy="685800"/>
        </a:xfrm>
        <a:prstGeom prst="roundRect">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請求内訳書が必要な際はこちらをご使用ください。</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御社の書式でも構いませんが、Ａ４サイズでお願いします。</a:t>
          </a:r>
          <a:endParaRPr kumimoji="1" lang="en-US" altLang="ja-JP" sz="1100">
            <a:solidFill>
              <a:schemeClr val="tx1"/>
            </a:solidFill>
            <a:latin typeface="ＭＳ Ｐゴシック" panose="020B0600070205080204" pitchFamily="50" charset="-128"/>
            <a:ea typeface="ＭＳ Ｐゴシック" panose="020B0600070205080204" pitchFamily="50" charset="-128"/>
          </a:endParaRPr>
        </a:p>
      </xdr:txBody>
    </xdr:sp>
    <xdr:clientData fPrintsWithSheet="0"/>
  </xdr:twoCellAnchor>
  <xdr:twoCellAnchor>
    <xdr:from>
      <xdr:col>23</xdr:col>
      <xdr:colOff>9526</xdr:colOff>
      <xdr:row>21</xdr:row>
      <xdr:rowOff>161926</xdr:rowOff>
    </xdr:from>
    <xdr:to>
      <xdr:col>28</xdr:col>
      <xdr:colOff>1</xdr:colOff>
      <xdr:row>23</xdr:row>
      <xdr:rowOff>180976</xdr:rowOff>
    </xdr:to>
    <xdr:sp macro="" textlink="">
      <xdr:nvSpPr>
        <xdr:cNvPr id="4" name="四角形: 角を丸くする 3">
          <a:extLst>
            <a:ext uri="{FF2B5EF4-FFF2-40B4-BE49-F238E27FC236}">
              <a16:creationId xmlns:a16="http://schemas.microsoft.com/office/drawing/2014/main" id="{342AF982-2A17-45CB-A560-42251E988EE1}"/>
            </a:ext>
          </a:extLst>
        </xdr:cNvPr>
        <xdr:cNvSpPr/>
      </xdr:nvSpPr>
      <xdr:spPr>
        <a:xfrm>
          <a:off x="7715251" y="4733926"/>
          <a:ext cx="4324350" cy="552450"/>
        </a:xfrm>
        <a:prstGeom prst="roundRect">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税率欄は　１０％　の場合は空欄</a:t>
          </a:r>
        </a:p>
        <a:p>
          <a:pPr algn="l"/>
          <a:r>
            <a:rPr kumimoji="1" lang="ja-JP" altLang="en-US" sz="1100">
              <a:solidFill>
                <a:schemeClr val="tx1"/>
              </a:solidFill>
              <a:latin typeface="ＭＳ Ｐゴシック" panose="020B0600070205080204" pitchFamily="50" charset="-128"/>
              <a:ea typeface="ＭＳ Ｐゴシック" panose="020B0600070205080204" pitchFamily="50" charset="-128"/>
            </a:rPr>
            <a:t>８％、非課税の場合はリストより「８・非」から選択してください</a:t>
          </a:r>
        </a:p>
      </xdr:txBody>
    </xdr:sp>
    <xdr:clientData fPrintsWithSheet="0"/>
  </xdr:twoCellAnchor>
  <xdr:twoCellAnchor editAs="oneCell">
    <xdr:from>
      <xdr:col>0</xdr:col>
      <xdr:colOff>200025</xdr:colOff>
      <xdr:row>42</xdr:row>
      <xdr:rowOff>57150</xdr:rowOff>
    </xdr:from>
    <xdr:to>
      <xdr:col>22</xdr:col>
      <xdr:colOff>0</xdr:colOff>
      <xdr:row>47</xdr:row>
      <xdr:rowOff>161925</xdr:rowOff>
    </xdr:to>
    <xdr:pic>
      <xdr:nvPicPr>
        <xdr:cNvPr id="6" name="図 5">
          <a:extLst>
            <a:ext uri="{FF2B5EF4-FFF2-40B4-BE49-F238E27FC236}">
              <a16:creationId xmlns:a16="http://schemas.microsoft.com/office/drawing/2014/main" id="{92ED7A37-DFCF-4E55-91B2-0871E5439F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9753600"/>
          <a:ext cx="71723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91</xdr:row>
      <xdr:rowOff>0</xdr:rowOff>
    </xdr:from>
    <xdr:to>
      <xdr:col>22</xdr:col>
      <xdr:colOff>0</xdr:colOff>
      <xdr:row>96</xdr:row>
      <xdr:rowOff>9525</xdr:rowOff>
    </xdr:to>
    <xdr:pic>
      <xdr:nvPicPr>
        <xdr:cNvPr id="13" name="図 12">
          <a:extLst>
            <a:ext uri="{FF2B5EF4-FFF2-40B4-BE49-F238E27FC236}">
              <a16:creationId xmlns:a16="http://schemas.microsoft.com/office/drawing/2014/main" id="{0C2EC4CC-E82D-424A-9FB0-5C348BC0C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0402550"/>
          <a:ext cx="71723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139</xdr:row>
      <xdr:rowOff>0</xdr:rowOff>
    </xdr:from>
    <xdr:to>
      <xdr:col>22</xdr:col>
      <xdr:colOff>0</xdr:colOff>
      <xdr:row>144</xdr:row>
      <xdr:rowOff>9525</xdr:rowOff>
    </xdr:to>
    <xdr:pic>
      <xdr:nvPicPr>
        <xdr:cNvPr id="14" name="図 13">
          <a:extLst>
            <a:ext uri="{FF2B5EF4-FFF2-40B4-BE49-F238E27FC236}">
              <a16:creationId xmlns:a16="http://schemas.microsoft.com/office/drawing/2014/main" id="{905339B8-88EF-4475-98D2-F3FBAD965E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31032450"/>
          <a:ext cx="71723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187</xdr:row>
      <xdr:rowOff>0</xdr:rowOff>
    </xdr:from>
    <xdr:to>
      <xdr:col>22</xdr:col>
      <xdr:colOff>0</xdr:colOff>
      <xdr:row>192</xdr:row>
      <xdr:rowOff>9525</xdr:rowOff>
    </xdr:to>
    <xdr:pic>
      <xdr:nvPicPr>
        <xdr:cNvPr id="15" name="図 14">
          <a:extLst>
            <a:ext uri="{FF2B5EF4-FFF2-40B4-BE49-F238E27FC236}">
              <a16:creationId xmlns:a16="http://schemas.microsoft.com/office/drawing/2014/main" id="{7F8EAC40-F090-4EF4-82EC-5E924D1583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41662350"/>
          <a:ext cx="71723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200025</xdr:colOff>
      <xdr:row>235</xdr:row>
      <xdr:rowOff>0</xdr:rowOff>
    </xdr:from>
    <xdr:to>
      <xdr:col>22</xdr:col>
      <xdr:colOff>0</xdr:colOff>
      <xdr:row>240</xdr:row>
      <xdr:rowOff>9525</xdr:rowOff>
    </xdr:to>
    <xdr:pic>
      <xdr:nvPicPr>
        <xdr:cNvPr id="16" name="図 15">
          <a:extLst>
            <a:ext uri="{FF2B5EF4-FFF2-40B4-BE49-F238E27FC236}">
              <a16:creationId xmlns:a16="http://schemas.microsoft.com/office/drawing/2014/main" id="{00695B22-41B1-46E6-AA8D-7B8F21ED44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52292250"/>
          <a:ext cx="7172325" cy="866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31649;&#29702;/&#31649;&#29702;&#35506;/&#38263;&#23627;&#12539;&#23567;&#31402;/&#9733;&#12473;&#12479;&#12499;&#25903;&#25173;&#25351;&#23450;&#27096;&#24335;&#65288;&#26696;&#65289;&#20999;&#25448;&#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請求書(入力)"/>
      <sheetName val="内訳書(入力)"/>
      <sheetName val="①請求書"/>
      <sheetName val="②内訳書"/>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0BF5-7ACB-4A1A-A4AE-67A8FF291F01}">
  <sheetPr>
    <tabColor rgb="FFFFFF00"/>
  </sheetPr>
  <dimension ref="A1:U34"/>
  <sheetViews>
    <sheetView showGridLines="0" workbookViewId="0">
      <selection activeCell="F1" sqref="F1"/>
    </sheetView>
  </sheetViews>
  <sheetFormatPr defaultRowHeight="18" customHeight="1"/>
  <cols>
    <col min="1" max="1" width="7.75" style="90" customWidth="1"/>
    <col min="2" max="2" width="94" style="90" bestFit="1" customWidth="1"/>
    <col min="3" max="16384" width="9" style="90"/>
  </cols>
  <sheetData>
    <row r="1" spans="1:21" ht="18" customHeight="1">
      <c r="A1"/>
      <c r="B1"/>
      <c r="C1"/>
      <c r="D1"/>
      <c r="E1"/>
    </row>
    <row r="2" spans="1:21" ht="18" customHeight="1">
      <c r="A2" s="98" t="s">
        <v>43</v>
      </c>
      <c r="B2" s="99"/>
      <c r="C2" s="99"/>
      <c r="D2" s="99"/>
      <c r="E2" s="99"/>
      <c r="F2" s="88"/>
      <c r="G2" s="88"/>
      <c r="H2" s="88"/>
      <c r="I2" s="88"/>
      <c r="J2" s="88"/>
      <c r="K2" s="88"/>
      <c r="L2" s="89"/>
      <c r="M2" s="89"/>
      <c r="N2" s="89"/>
      <c r="O2" s="89"/>
      <c r="P2" s="88"/>
      <c r="Q2" s="88"/>
      <c r="R2" s="88"/>
      <c r="S2" s="88"/>
      <c r="T2" s="88"/>
      <c r="U2" s="88"/>
    </row>
    <row r="3" spans="1:21" ht="18" customHeight="1">
      <c r="A3" s="98"/>
      <c r="B3" s="99"/>
      <c r="C3" s="99"/>
      <c r="D3" s="99"/>
      <c r="E3" s="99"/>
      <c r="F3" s="88"/>
      <c r="G3" s="88"/>
      <c r="H3" s="88"/>
      <c r="I3" s="88"/>
      <c r="J3" s="88"/>
      <c r="K3" s="88"/>
      <c r="L3" s="89"/>
      <c r="M3" s="89"/>
      <c r="N3" s="89"/>
      <c r="O3" s="89"/>
      <c r="P3" s="88"/>
      <c r="Q3" s="88"/>
      <c r="R3" s="88"/>
      <c r="S3" s="88"/>
      <c r="T3" s="88"/>
      <c r="U3" s="88"/>
    </row>
    <row r="4" spans="1:21" ht="18" customHeight="1">
      <c r="A4" s="100" t="s">
        <v>44</v>
      </c>
      <c r="B4" s="101" t="s">
        <v>66</v>
      </c>
      <c r="C4" s="99"/>
      <c r="D4" s="99"/>
      <c r="E4" s="99"/>
      <c r="F4" s="88"/>
      <c r="G4" s="88"/>
      <c r="H4" s="88"/>
      <c r="I4" s="88"/>
      <c r="J4" s="88"/>
      <c r="K4" s="88"/>
      <c r="L4" s="89"/>
      <c r="M4" s="89"/>
      <c r="N4" s="89"/>
      <c r="O4" s="89"/>
      <c r="P4" s="88"/>
      <c r="Q4" s="88"/>
      <c r="R4" s="88"/>
      <c r="S4" s="88"/>
      <c r="T4" s="88"/>
      <c r="U4" s="88"/>
    </row>
    <row r="5" spans="1:21" ht="18" customHeight="1">
      <c r="A5" s="100"/>
      <c r="B5" s="102" t="s">
        <v>67</v>
      </c>
      <c r="C5" s="99"/>
      <c r="D5" s="99"/>
      <c r="E5" s="99"/>
      <c r="F5" s="88"/>
      <c r="G5" s="88"/>
      <c r="H5" s="88"/>
      <c r="I5" s="88"/>
      <c r="J5" s="88"/>
      <c r="K5" s="88"/>
      <c r="L5" s="89"/>
      <c r="M5" s="89"/>
      <c r="N5" s="89"/>
      <c r="O5" s="89"/>
      <c r="P5" s="88"/>
      <c r="Q5" s="88"/>
      <c r="R5" s="88"/>
      <c r="S5" s="88"/>
      <c r="T5" s="88"/>
      <c r="U5" s="88"/>
    </row>
    <row r="6" spans="1:21" ht="18" customHeight="1">
      <c r="A6" s="100"/>
      <c r="B6" s="102"/>
      <c r="C6" s="99"/>
      <c r="D6" s="99"/>
      <c r="E6" s="99"/>
      <c r="F6" s="88"/>
      <c r="G6" s="88"/>
      <c r="H6" s="88"/>
      <c r="I6" s="88"/>
      <c r="J6" s="88"/>
      <c r="K6" s="88"/>
      <c r="L6" s="89"/>
      <c r="M6" s="89"/>
      <c r="N6" s="89"/>
      <c r="O6" s="89"/>
      <c r="P6" s="88"/>
      <c r="Q6" s="88"/>
      <c r="R6" s="88"/>
      <c r="S6" s="88"/>
      <c r="T6" s="88"/>
      <c r="U6" s="88"/>
    </row>
    <row r="7" spans="1:21" ht="18" customHeight="1">
      <c r="A7" s="100" t="s">
        <v>44</v>
      </c>
      <c r="B7" s="102" t="s">
        <v>50</v>
      </c>
      <c r="C7" s="99"/>
      <c r="D7" s="99"/>
      <c r="E7" s="99"/>
      <c r="F7" s="88"/>
      <c r="G7" s="88"/>
      <c r="H7" s="88"/>
      <c r="I7" s="88"/>
      <c r="J7" s="88"/>
      <c r="K7" s="88"/>
      <c r="L7" s="89"/>
      <c r="M7" s="89"/>
      <c r="N7" s="89"/>
      <c r="O7" s="89"/>
      <c r="P7" s="88"/>
      <c r="Q7" s="88"/>
      <c r="R7" s="88"/>
      <c r="S7" s="88"/>
      <c r="T7" s="88"/>
      <c r="U7" s="88"/>
    </row>
    <row r="8" spans="1:21" ht="18" customHeight="1">
      <c r="A8" s="100"/>
      <c r="B8" s="102" t="s">
        <v>68</v>
      </c>
      <c r="C8" s="99"/>
      <c r="D8" s="99"/>
      <c r="E8" s="99"/>
      <c r="F8" s="88"/>
      <c r="G8" s="88"/>
      <c r="H8" s="88"/>
      <c r="I8" s="88"/>
      <c r="J8" s="88"/>
      <c r="K8" s="88"/>
      <c r="L8" s="89"/>
      <c r="M8" s="89"/>
      <c r="N8" s="89"/>
      <c r="O8" s="89"/>
      <c r="P8" s="88"/>
      <c r="Q8" s="88"/>
      <c r="R8" s="88"/>
      <c r="S8" s="88"/>
      <c r="T8" s="88"/>
      <c r="U8" s="88"/>
    </row>
    <row r="9" spans="1:21" ht="18" customHeight="1">
      <c r="A9" s="100"/>
      <c r="B9" s="102"/>
      <c r="C9" s="99"/>
      <c r="D9" s="99"/>
      <c r="E9" s="99"/>
      <c r="F9" s="88"/>
      <c r="G9" s="88"/>
      <c r="H9" s="88"/>
      <c r="I9" s="88"/>
      <c r="J9" s="88"/>
      <c r="K9" s="88"/>
      <c r="L9" s="89"/>
      <c r="M9" s="89"/>
      <c r="N9" s="89"/>
      <c r="O9" s="89"/>
      <c r="P9" s="88"/>
      <c r="Q9" s="88"/>
      <c r="R9" s="88"/>
      <c r="S9" s="88"/>
      <c r="T9" s="88"/>
      <c r="U9" s="88"/>
    </row>
    <row r="10" spans="1:21" ht="18" customHeight="1">
      <c r="A10" s="100" t="s">
        <v>44</v>
      </c>
      <c r="B10" s="102" t="s">
        <v>77</v>
      </c>
      <c r="C10" s="99"/>
      <c r="D10" s="99"/>
      <c r="E10" s="99"/>
      <c r="F10" s="88"/>
      <c r="G10" s="88"/>
      <c r="H10" s="88"/>
      <c r="I10" s="88"/>
      <c r="J10" s="88"/>
      <c r="K10" s="88"/>
      <c r="L10" s="89"/>
      <c r="M10" s="89"/>
      <c r="N10" s="89"/>
      <c r="O10" s="89"/>
      <c r="P10" s="88"/>
      <c r="Q10" s="88"/>
      <c r="R10" s="88"/>
      <c r="S10" s="88"/>
      <c r="T10" s="88"/>
      <c r="U10" s="88"/>
    </row>
    <row r="11" spans="1:21" ht="18" customHeight="1">
      <c r="A11" s="100"/>
      <c r="B11" s="102" t="s">
        <v>79</v>
      </c>
      <c r="C11" s="99"/>
      <c r="D11" s="99"/>
      <c r="E11" s="99"/>
      <c r="F11" s="88"/>
      <c r="G11" s="88"/>
      <c r="H11" s="88"/>
      <c r="I11" s="88"/>
      <c r="J11" s="88"/>
      <c r="K11" s="88"/>
      <c r="L11" s="89"/>
      <c r="M11" s="89"/>
      <c r="N11" s="89"/>
      <c r="O11" s="89"/>
      <c r="P11" s="88"/>
      <c r="Q11" s="88"/>
      <c r="R11" s="88"/>
      <c r="S11" s="88"/>
      <c r="T11" s="88"/>
      <c r="U11" s="88"/>
    </row>
    <row r="12" spans="1:21" ht="18" customHeight="1">
      <c r="A12" s="100"/>
      <c r="B12" s="102"/>
      <c r="C12" s="99"/>
      <c r="D12" s="99"/>
      <c r="E12" s="99"/>
      <c r="F12" s="88"/>
      <c r="G12" s="88"/>
      <c r="H12" s="88"/>
      <c r="I12" s="88"/>
      <c r="J12" s="88"/>
      <c r="K12" s="88"/>
      <c r="L12" s="89"/>
      <c r="M12" s="89"/>
      <c r="N12" s="89"/>
      <c r="O12" s="89"/>
      <c r="P12" s="88"/>
      <c r="Q12" s="88"/>
      <c r="R12" s="88"/>
      <c r="S12" s="88"/>
      <c r="T12" s="88"/>
      <c r="U12" s="88"/>
    </row>
    <row r="13" spans="1:21" ht="18" customHeight="1">
      <c r="A13" s="100" t="s">
        <v>44</v>
      </c>
      <c r="B13" s="102" t="s">
        <v>80</v>
      </c>
      <c r="C13" s="99"/>
      <c r="D13" s="99"/>
      <c r="E13" s="99"/>
      <c r="F13" s="88"/>
      <c r="G13" s="88"/>
      <c r="H13" s="88"/>
      <c r="I13" s="88"/>
      <c r="J13" s="88"/>
      <c r="K13" s="88"/>
      <c r="L13" s="89"/>
      <c r="M13" s="89"/>
      <c r="N13" s="89"/>
      <c r="O13" s="89"/>
      <c r="P13" s="88"/>
      <c r="Q13" s="88"/>
      <c r="R13" s="88"/>
      <c r="S13" s="88"/>
      <c r="T13" s="88"/>
      <c r="U13" s="88"/>
    </row>
    <row r="14" spans="1:21" ht="18" customHeight="1">
      <c r="A14" s="100"/>
      <c r="B14" s="102"/>
      <c r="C14" s="99"/>
      <c r="D14" s="99"/>
      <c r="E14" s="99"/>
      <c r="F14" s="88"/>
      <c r="G14" s="88"/>
      <c r="H14" s="88"/>
      <c r="I14" s="88"/>
      <c r="J14" s="88"/>
      <c r="K14" s="88"/>
      <c r="L14" s="89"/>
      <c r="M14" s="89"/>
      <c r="N14" s="89"/>
      <c r="O14" s="89"/>
      <c r="P14" s="88"/>
      <c r="Q14" s="88"/>
      <c r="R14" s="88"/>
      <c r="S14" s="88"/>
      <c r="T14" s="88"/>
      <c r="U14" s="88"/>
    </row>
    <row r="15" spans="1:21" ht="18" customHeight="1">
      <c r="A15" s="100" t="s">
        <v>44</v>
      </c>
      <c r="B15" s="102" t="s">
        <v>69</v>
      </c>
      <c r="C15" s="99"/>
      <c r="D15" s="99"/>
      <c r="E15" s="99"/>
      <c r="F15" s="88"/>
      <c r="G15" s="88"/>
      <c r="H15" s="88"/>
      <c r="I15" s="88"/>
      <c r="J15" s="88"/>
      <c r="K15" s="88"/>
      <c r="L15" s="89"/>
      <c r="M15" s="89"/>
      <c r="N15" s="89"/>
      <c r="O15" s="89"/>
      <c r="P15" s="88"/>
      <c r="Q15" s="88"/>
      <c r="R15" s="88"/>
      <c r="S15" s="88"/>
      <c r="T15" s="88"/>
      <c r="U15" s="88"/>
    </row>
    <row r="16" spans="1:21" ht="18" customHeight="1">
      <c r="A16" s="100"/>
      <c r="B16" s="101" t="s">
        <v>70</v>
      </c>
      <c r="C16" s="99"/>
      <c r="D16" s="99"/>
      <c r="E16" s="99"/>
      <c r="F16" s="88"/>
      <c r="G16" s="88"/>
      <c r="H16" s="88"/>
      <c r="I16" s="88"/>
      <c r="J16" s="88"/>
      <c r="K16" s="88"/>
      <c r="L16" s="89"/>
      <c r="M16" s="89"/>
      <c r="N16" s="89"/>
      <c r="O16" s="89"/>
      <c r="P16" s="88"/>
      <c r="Q16" s="88"/>
      <c r="R16" s="88"/>
      <c r="S16" s="88"/>
      <c r="T16" s="88"/>
      <c r="U16" s="88"/>
    </row>
    <row r="17" spans="1:21" ht="18" customHeight="1">
      <c r="A17" s="98"/>
      <c r="B17" s="102" t="s">
        <v>82</v>
      </c>
      <c r="C17" s="99"/>
      <c r="D17" s="99"/>
      <c r="E17" s="99"/>
      <c r="F17" s="88"/>
      <c r="G17" s="88"/>
      <c r="H17" s="88"/>
      <c r="I17" s="88"/>
      <c r="J17" s="88"/>
      <c r="K17" s="88"/>
      <c r="L17" s="89"/>
      <c r="M17" s="89"/>
      <c r="N17" s="89"/>
      <c r="O17" s="89"/>
      <c r="P17" s="88"/>
      <c r="Q17" s="88"/>
      <c r="R17" s="88"/>
      <c r="S17" s="88"/>
      <c r="T17" s="88"/>
      <c r="U17" s="88"/>
    </row>
    <row r="18" spans="1:21" ht="18" customHeight="1">
      <c r="A18" s="98"/>
      <c r="B18" s="102"/>
      <c r="C18" s="99"/>
      <c r="D18" s="99"/>
      <c r="E18" s="99"/>
      <c r="F18" s="88"/>
      <c r="G18" s="88"/>
      <c r="H18" s="88"/>
      <c r="I18" s="88"/>
      <c r="J18" s="88"/>
      <c r="K18" s="88"/>
      <c r="L18" s="89"/>
      <c r="M18" s="89"/>
      <c r="N18" s="89"/>
      <c r="O18" s="89"/>
      <c r="P18" s="88"/>
      <c r="Q18" s="88"/>
      <c r="R18" s="88"/>
      <c r="S18" s="88"/>
      <c r="T18" s="88"/>
      <c r="U18" s="88"/>
    </row>
    <row r="19" spans="1:21" ht="18" customHeight="1">
      <c r="A19" s="100" t="s">
        <v>44</v>
      </c>
      <c r="B19" s="102" t="s">
        <v>71</v>
      </c>
      <c r="C19" s="99"/>
      <c r="D19" s="99"/>
      <c r="E19" s="99"/>
      <c r="F19" s="88"/>
      <c r="G19" s="88"/>
      <c r="H19" s="88"/>
      <c r="I19" s="88"/>
      <c r="J19" s="88"/>
      <c r="K19" s="88"/>
      <c r="L19" s="89"/>
      <c r="M19" s="89"/>
      <c r="N19" s="89"/>
      <c r="O19" s="89"/>
      <c r="P19" s="88"/>
      <c r="Q19" s="88"/>
      <c r="R19" s="88"/>
      <c r="S19" s="88"/>
      <c r="T19" s="88"/>
      <c r="U19" s="88"/>
    </row>
    <row r="20" spans="1:21" ht="18" customHeight="1">
      <c r="A20" s="100"/>
      <c r="B20" s="102" t="s">
        <v>72</v>
      </c>
      <c r="C20" s="99"/>
      <c r="D20" s="99"/>
      <c r="E20" s="99"/>
      <c r="F20" s="88"/>
      <c r="G20" s="88"/>
      <c r="H20" s="88"/>
      <c r="I20" s="88"/>
      <c r="J20" s="88"/>
      <c r="K20" s="88"/>
      <c r="L20" s="89"/>
      <c r="M20" s="89"/>
      <c r="N20" s="89"/>
      <c r="O20" s="89"/>
      <c r="P20" s="88"/>
      <c r="Q20" s="88"/>
      <c r="R20" s="88"/>
      <c r="S20" s="88"/>
      <c r="T20" s="88"/>
      <c r="U20" s="88"/>
    </row>
    <row r="21" spans="1:21" ht="18" customHeight="1">
      <c r="A21" s="100"/>
      <c r="B21" s="102"/>
      <c r="C21" s="99"/>
      <c r="D21" s="99"/>
      <c r="E21" s="99"/>
      <c r="F21" s="88"/>
      <c r="G21" s="88"/>
      <c r="H21" s="88"/>
      <c r="I21" s="88"/>
      <c r="J21" s="88"/>
      <c r="K21" s="88"/>
      <c r="L21" s="89"/>
      <c r="M21" s="89"/>
      <c r="N21" s="89"/>
      <c r="O21" s="89"/>
      <c r="P21" s="88"/>
      <c r="Q21" s="88"/>
      <c r="R21" s="88"/>
      <c r="S21" s="88"/>
      <c r="T21" s="88"/>
      <c r="U21" s="88"/>
    </row>
    <row r="22" spans="1:21" ht="18" customHeight="1">
      <c r="A22" s="100" t="s">
        <v>44</v>
      </c>
      <c r="B22" s="102" t="s">
        <v>78</v>
      </c>
      <c r="C22" s="99"/>
      <c r="D22" s="103"/>
      <c r="E22" s="103"/>
      <c r="F22" s="93"/>
      <c r="G22" s="93"/>
      <c r="H22" s="93"/>
      <c r="I22" s="93"/>
      <c r="J22" s="93"/>
      <c r="K22" s="93"/>
      <c r="L22" s="94"/>
      <c r="M22" s="94"/>
      <c r="N22" s="94"/>
      <c r="O22" s="94"/>
      <c r="P22" s="88"/>
      <c r="Q22" s="88"/>
      <c r="R22" s="88"/>
      <c r="S22" s="88"/>
      <c r="T22" s="88"/>
      <c r="U22" s="88"/>
    </row>
    <row r="23" spans="1:21" ht="18" customHeight="1">
      <c r="A23" s="100"/>
      <c r="B23" s="102" t="s">
        <v>76</v>
      </c>
      <c r="C23" s="99"/>
      <c r="D23" s="103"/>
      <c r="E23" s="103"/>
      <c r="F23" s="93"/>
      <c r="G23" s="93"/>
      <c r="H23" s="93"/>
      <c r="I23" s="93"/>
      <c r="J23" s="93"/>
      <c r="K23" s="93"/>
      <c r="L23" s="94"/>
      <c r="M23" s="94"/>
      <c r="N23" s="94"/>
      <c r="O23" s="94"/>
      <c r="P23" s="88"/>
      <c r="Q23" s="88"/>
      <c r="R23" s="88"/>
      <c r="S23" s="88"/>
      <c r="T23" s="88"/>
      <c r="U23" s="88"/>
    </row>
    <row r="24" spans="1:21" ht="18" customHeight="1">
      <c r="A24" s="104"/>
      <c r="B24" s="105"/>
      <c r="C24" s="103"/>
      <c r="D24" s="103"/>
      <c r="E24" s="103"/>
      <c r="F24" s="93"/>
      <c r="G24" s="93"/>
      <c r="H24" s="93"/>
      <c r="I24" s="93"/>
      <c r="J24" s="93"/>
      <c r="K24" s="93"/>
      <c r="L24" s="94"/>
      <c r="M24" s="94"/>
      <c r="N24" s="94"/>
      <c r="O24" s="94"/>
      <c r="P24" s="88"/>
      <c r="Q24" s="88"/>
      <c r="R24" s="88"/>
      <c r="S24" s="88"/>
      <c r="T24" s="88"/>
      <c r="U24" s="88"/>
    </row>
    <row r="25" spans="1:21" ht="18" customHeight="1">
      <c r="A25" s="100" t="s">
        <v>44</v>
      </c>
      <c r="B25" s="102" t="s">
        <v>75</v>
      </c>
      <c r="C25" s="103"/>
      <c r="D25" s="103"/>
      <c r="E25" s="103"/>
      <c r="F25" s="93"/>
      <c r="G25" s="93"/>
      <c r="H25" s="93"/>
      <c r="I25" s="93"/>
      <c r="J25" s="93"/>
      <c r="K25" s="93"/>
      <c r="L25" s="94"/>
      <c r="M25" s="94"/>
      <c r="N25" s="94"/>
      <c r="O25" s="94"/>
      <c r="P25" s="88"/>
      <c r="Q25" s="88"/>
      <c r="R25" s="88"/>
      <c r="S25" s="88"/>
      <c r="T25" s="88"/>
      <c r="U25" s="88"/>
    </row>
    <row r="26" spans="1:21" ht="18" customHeight="1">
      <c r="A26" s="104"/>
      <c r="B26" s="105"/>
      <c r="C26" s="103"/>
      <c r="D26" s="103"/>
      <c r="E26" s="103"/>
      <c r="F26" s="93"/>
      <c r="G26" s="93"/>
      <c r="H26" s="93"/>
      <c r="I26" s="93"/>
      <c r="J26" s="93"/>
      <c r="K26" s="93"/>
      <c r="L26" s="94"/>
      <c r="M26" s="94"/>
      <c r="N26" s="94"/>
      <c r="O26" s="94"/>
      <c r="P26" s="88"/>
      <c r="Q26" s="88"/>
      <c r="R26" s="88"/>
      <c r="S26" s="88"/>
      <c r="T26" s="88"/>
      <c r="U26" s="88"/>
    </row>
    <row r="27" spans="1:21" ht="18" customHeight="1">
      <c r="A27" s="100" t="s">
        <v>44</v>
      </c>
      <c r="B27" s="102" t="s">
        <v>73</v>
      </c>
      <c r="C27" s="99"/>
      <c r="D27" s="99"/>
      <c r="E27" s="99"/>
      <c r="F27" s="88"/>
      <c r="G27" s="88"/>
      <c r="H27" s="88"/>
      <c r="I27" s="88"/>
      <c r="J27" s="88"/>
      <c r="K27" s="88"/>
      <c r="L27" s="88"/>
      <c r="M27" s="88"/>
      <c r="N27" s="88"/>
      <c r="O27" s="88"/>
      <c r="P27" s="88"/>
      <c r="Q27" s="88"/>
      <c r="R27" s="88"/>
      <c r="S27" s="88"/>
      <c r="T27" s="88"/>
      <c r="U27" s="88"/>
    </row>
    <row r="28" spans="1:21" ht="18" customHeight="1">
      <c r="A28"/>
      <c r="B28"/>
      <c r="C28"/>
      <c r="D28" s="99"/>
      <c r="E28" s="99"/>
      <c r="F28" s="88"/>
      <c r="G28" s="88"/>
      <c r="H28" s="88"/>
      <c r="I28" s="88"/>
      <c r="J28" s="88"/>
      <c r="K28" s="88"/>
      <c r="L28" s="89"/>
      <c r="M28" s="89"/>
      <c r="N28" s="89"/>
      <c r="O28" s="89"/>
      <c r="P28" s="95"/>
      <c r="Q28" s="95"/>
      <c r="R28" s="95"/>
      <c r="S28" s="95"/>
      <c r="T28" s="95"/>
      <c r="U28" s="95"/>
    </row>
    <row r="29" spans="1:21" ht="18" customHeight="1">
      <c r="A29" s="100" t="s">
        <v>44</v>
      </c>
      <c r="B29" s="102" t="s">
        <v>74</v>
      </c>
      <c r="C29" s="99"/>
      <c r="D29" s="99"/>
      <c r="E29" s="99"/>
      <c r="F29" s="88"/>
      <c r="G29" s="88"/>
      <c r="H29" s="88"/>
      <c r="I29" s="88"/>
      <c r="J29" s="88"/>
      <c r="K29" s="88"/>
      <c r="L29" s="89"/>
      <c r="M29" s="89"/>
      <c r="N29" s="89"/>
      <c r="O29" s="89"/>
      <c r="P29" s="95"/>
      <c r="Q29" s="95"/>
      <c r="R29" s="95"/>
      <c r="S29" s="95"/>
      <c r="T29" s="95"/>
      <c r="U29" s="95"/>
    </row>
    <row r="30" spans="1:21" ht="18" customHeight="1">
      <c r="A30" s="100"/>
      <c r="B30" s="102"/>
      <c r="C30" s="99"/>
      <c r="D30" s="99"/>
      <c r="E30" s="99"/>
      <c r="F30" s="88"/>
      <c r="G30" s="88"/>
      <c r="H30" s="88"/>
      <c r="I30" s="88"/>
      <c r="J30" s="88"/>
      <c r="K30" s="88"/>
      <c r="L30" s="88"/>
      <c r="M30" s="88"/>
      <c r="N30" s="88"/>
      <c r="O30" s="88"/>
      <c r="P30" s="96"/>
      <c r="Q30" s="96"/>
      <c r="R30" s="96"/>
      <c r="S30" s="96"/>
      <c r="T30" s="96"/>
      <c r="U30" s="96"/>
    </row>
    <row r="31" spans="1:21" ht="18" customHeight="1">
      <c r="A31" s="91"/>
      <c r="B31" s="92"/>
      <c r="C31" s="88"/>
      <c r="D31" s="88"/>
      <c r="E31" s="88"/>
      <c r="F31" s="88"/>
      <c r="G31" s="88"/>
      <c r="H31" s="88"/>
      <c r="I31" s="88"/>
      <c r="J31" s="88"/>
      <c r="K31" s="88"/>
      <c r="L31" s="88"/>
      <c r="M31" s="88"/>
      <c r="N31" s="88"/>
      <c r="O31" s="88"/>
      <c r="P31" s="88"/>
      <c r="Q31" s="88"/>
      <c r="R31" s="88"/>
      <c r="S31" s="88"/>
      <c r="T31" s="88"/>
      <c r="U31" s="88"/>
    </row>
    <row r="34" spans="1:7" ht="18" customHeight="1">
      <c r="A34" s="20"/>
      <c r="B34" s="97"/>
      <c r="C34" s="97"/>
      <c r="D34" s="97"/>
      <c r="E34" s="97"/>
      <c r="F34" s="97"/>
      <c r="G34" s="97"/>
    </row>
  </sheetData>
  <sheetProtection algorithmName="SHA-512" hashValue="cH0OZV40jhu2Wf7GUgB5fGI2TASp+OaClYLysRF+gedFwRyKA3JUkb5VhJTwHR03vjY6zFf7KjXXbnVE683ipQ==" saltValue="m+pYf2IymrjPIlyj6LmlFQ==" spinCount="100000" sheet="1" objects="1" scenarios="1" selectLockedCells="1"/>
  <phoneticPr fontId="1"/>
  <conditionalFormatting sqref="L28:O31">
    <cfRule type="cellIs" dxfId="33" priority="1" operator="equal">
      <formula>0</formula>
    </cfRule>
  </conditionalFormatting>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037DE-5CFD-4FEC-AED3-C2AB59EC0143}">
  <sheetPr>
    <tabColor theme="8" tint="0.59999389629810485"/>
    <pageSetUpPr fitToPage="1"/>
  </sheetPr>
  <dimension ref="A1:BJ51"/>
  <sheetViews>
    <sheetView showGridLines="0" tabSelected="1" zoomScaleNormal="100" zoomScaleSheetLayoutView="100" workbookViewId="0">
      <selection activeCell="R1" sqref="R1:V2"/>
    </sheetView>
  </sheetViews>
  <sheetFormatPr defaultColWidth="4.375" defaultRowHeight="13.5"/>
  <cols>
    <col min="1" max="1" width="5.625" style="20" customWidth="1"/>
    <col min="2" max="2" width="4.375" style="20" customWidth="1"/>
    <col min="3" max="4" width="4.375" style="20"/>
    <col min="5" max="5" width="4.5" style="20" customWidth="1"/>
    <col min="6" max="11" width="4.375" style="20"/>
    <col min="12" max="12" width="3.625" style="20" customWidth="1"/>
    <col min="13" max="13" width="4.5" style="20" customWidth="1"/>
    <col min="14" max="15" width="4.375" style="20"/>
    <col min="16" max="16" width="4.375" style="20" customWidth="1"/>
    <col min="17" max="22" width="4.375" style="20"/>
    <col min="23" max="23" width="4.375" style="30"/>
    <col min="24" max="51" width="8.625" style="30" customWidth="1"/>
    <col min="52" max="52" width="10" style="30" customWidth="1"/>
    <col min="53" max="53" width="4.375" style="20" customWidth="1"/>
    <col min="54" max="16384" width="4.375" style="20"/>
  </cols>
  <sheetData>
    <row r="1" spans="1:62" s="30" customFormat="1" ht="14.25" customHeight="1">
      <c r="A1" s="3"/>
      <c r="B1" s="4"/>
      <c r="C1" s="4"/>
      <c r="D1" s="5"/>
      <c r="E1" s="113" t="s">
        <v>13</v>
      </c>
      <c r="F1" s="113"/>
      <c r="G1" s="113"/>
      <c r="H1" s="113"/>
      <c r="I1" s="113"/>
      <c r="J1" s="113"/>
      <c r="K1" s="113"/>
      <c r="L1" s="5"/>
      <c r="M1" s="5"/>
      <c r="N1" s="5"/>
      <c r="O1" s="5"/>
      <c r="P1" s="5"/>
      <c r="Q1" s="5"/>
      <c r="R1" s="115"/>
      <c r="S1" s="115"/>
      <c r="T1" s="115"/>
      <c r="U1" s="115"/>
      <c r="V1" s="115"/>
      <c r="BA1" s="20"/>
      <c r="BB1" s="20"/>
      <c r="BC1" s="20"/>
      <c r="BD1" s="20"/>
      <c r="BE1" s="20"/>
      <c r="BF1" s="20"/>
      <c r="BG1" s="20"/>
      <c r="BH1" s="20"/>
      <c r="BI1" s="20"/>
      <c r="BJ1" s="20"/>
    </row>
    <row r="2" spans="1:62" s="30" customFormat="1" ht="13.5" customHeight="1" thickBot="1">
      <c r="A2" s="5"/>
      <c r="B2" s="5"/>
      <c r="C2" s="6"/>
      <c r="D2" s="5"/>
      <c r="E2" s="114"/>
      <c r="F2" s="114"/>
      <c r="G2" s="114"/>
      <c r="H2" s="114"/>
      <c r="I2" s="114"/>
      <c r="J2" s="114"/>
      <c r="K2" s="114"/>
      <c r="L2" s="5"/>
      <c r="M2" s="5"/>
      <c r="N2" s="5"/>
      <c r="O2" s="117" t="s">
        <v>39</v>
      </c>
      <c r="P2" s="117"/>
      <c r="Q2" s="7" t="s">
        <v>33</v>
      </c>
      <c r="R2" s="116"/>
      <c r="S2" s="116"/>
      <c r="T2" s="116"/>
      <c r="U2" s="116"/>
      <c r="V2" s="116"/>
      <c r="BA2" s="20"/>
      <c r="BB2" s="20"/>
      <c r="BC2" s="20"/>
      <c r="BD2" s="20"/>
      <c r="BE2" s="20"/>
      <c r="BF2" s="20"/>
      <c r="BG2" s="20"/>
      <c r="BH2" s="20"/>
      <c r="BI2" s="20"/>
      <c r="BJ2" s="20"/>
    </row>
    <row r="3" spans="1:62" s="30" customFormat="1" ht="14.25" customHeight="1" thickTop="1">
      <c r="A3" s="5"/>
      <c r="B3" s="5"/>
      <c r="C3" s="6"/>
      <c r="D3" s="6"/>
      <c r="E3" s="6"/>
      <c r="F3" s="6"/>
      <c r="G3" s="6"/>
      <c r="H3" s="6"/>
      <c r="I3" s="6"/>
      <c r="J3" s="6"/>
      <c r="K3" s="6"/>
      <c r="L3" s="5"/>
      <c r="M3" s="8"/>
      <c r="N3" s="8"/>
      <c r="O3" s="8"/>
      <c r="P3" s="8"/>
      <c r="Q3" s="8"/>
      <c r="R3" s="8"/>
      <c r="S3" s="8"/>
      <c r="T3" s="8"/>
      <c r="U3" s="8"/>
      <c r="V3" s="5"/>
      <c r="BA3" s="20"/>
      <c r="BB3" s="20"/>
      <c r="BC3" s="20"/>
      <c r="BD3" s="20"/>
      <c r="BE3" s="20"/>
      <c r="BF3" s="20"/>
      <c r="BG3" s="20"/>
      <c r="BH3" s="20"/>
      <c r="BI3" s="20"/>
      <c r="BJ3" s="20"/>
    </row>
    <row r="4" spans="1:62" s="30" customFormat="1" ht="22.5" customHeight="1" thickBot="1">
      <c r="A4" s="9" t="s">
        <v>57</v>
      </c>
      <c r="B4" s="21"/>
      <c r="C4" s="21"/>
      <c r="D4" s="21"/>
      <c r="E4" s="21"/>
      <c r="F4" s="21"/>
      <c r="G4" s="5"/>
      <c r="H4" s="10"/>
      <c r="I4" s="10"/>
      <c r="J4" s="10"/>
      <c r="K4" s="5"/>
      <c r="L4" s="5"/>
      <c r="M4" s="5"/>
      <c r="N4" s="5"/>
      <c r="O4" s="5"/>
      <c r="P4" s="5"/>
      <c r="Q4" s="5"/>
      <c r="R4" s="5"/>
      <c r="S4" s="5"/>
      <c r="T4" s="5"/>
      <c r="U4" s="5"/>
      <c r="V4" s="5"/>
      <c r="BA4" s="20"/>
      <c r="BB4" s="20"/>
      <c r="BC4" s="20"/>
      <c r="BD4" s="20"/>
      <c r="BE4" s="20"/>
      <c r="BF4" s="20"/>
      <c r="BG4" s="20"/>
      <c r="BH4" s="20"/>
      <c r="BI4" s="20"/>
      <c r="BJ4" s="20"/>
    </row>
    <row r="5" spans="1:62" s="30" customFormat="1" ht="22.5" customHeight="1" thickBot="1">
      <c r="A5" s="11"/>
      <c r="B5" s="11"/>
      <c r="C5" s="11"/>
      <c r="D5" s="11"/>
      <c r="E5" s="11"/>
      <c r="F5" s="11"/>
      <c r="G5" s="5"/>
      <c r="H5" s="10"/>
      <c r="I5" s="10"/>
      <c r="J5" s="10"/>
      <c r="K5" s="5"/>
      <c r="L5" s="5"/>
      <c r="M5" s="5"/>
      <c r="N5" s="118" t="s">
        <v>9</v>
      </c>
      <c r="O5" s="119"/>
      <c r="P5" s="120">
        <f>R35</f>
        <v>0</v>
      </c>
      <c r="Q5" s="121"/>
      <c r="R5" s="121"/>
      <c r="S5" s="121"/>
      <c r="T5" s="121"/>
      <c r="U5" s="121"/>
      <c r="V5" s="122"/>
      <c r="BA5" s="20"/>
      <c r="BB5" s="20"/>
      <c r="BC5" s="20"/>
      <c r="BD5" s="20"/>
      <c r="BE5" s="20"/>
      <c r="BF5" s="20"/>
      <c r="BG5" s="20"/>
      <c r="BH5" s="20"/>
      <c r="BI5" s="20"/>
      <c r="BJ5" s="20"/>
    </row>
    <row r="6" spans="1:62" s="30" customFormat="1" ht="15" customHeight="1">
      <c r="A6" s="123" t="s">
        <v>23</v>
      </c>
      <c r="B6" s="124"/>
      <c r="C6" s="125"/>
      <c r="D6" s="126"/>
      <c r="E6" s="126"/>
      <c r="F6" s="127"/>
      <c r="G6" s="123" t="s">
        <v>53</v>
      </c>
      <c r="H6" s="124"/>
      <c r="I6" s="125"/>
      <c r="J6" s="126"/>
      <c r="K6" s="126"/>
      <c r="L6" s="127"/>
      <c r="M6" s="5"/>
      <c r="N6" s="5"/>
      <c r="O6" s="5"/>
      <c r="P6" s="5"/>
      <c r="Q6" s="5"/>
      <c r="R6" s="5"/>
      <c r="S6" s="5"/>
      <c r="T6" s="5"/>
      <c r="U6" s="5"/>
      <c r="V6" s="12"/>
      <c r="BA6" s="20"/>
      <c r="BB6" s="20"/>
      <c r="BC6" s="20"/>
      <c r="BD6" s="20"/>
      <c r="BE6" s="20"/>
      <c r="BF6" s="20"/>
      <c r="BG6" s="20"/>
      <c r="BH6" s="20"/>
      <c r="BI6" s="20"/>
      <c r="BJ6" s="20"/>
    </row>
    <row r="7" spans="1:62" s="30" customFormat="1" ht="22.5" customHeight="1">
      <c r="A7" s="123" t="s">
        <v>54</v>
      </c>
      <c r="B7" s="124"/>
      <c r="C7" s="146"/>
      <c r="D7" s="147"/>
      <c r="E7" s="147"/>
      <c r="F7" s="147"/>
      <c r="G7" s="147"/>
      <c r="H7" s="147"/>
      <c r="I7" s="147"/>
      <c r="J7" s="147"/>
      <c r="K7" s="147"/>
      <c r="L7" s="148"/>
      <c r="M7" s="5"/>
      <c r="N7" s="258" t="s">
        <v>10</v>
      </c>
      <c r="O7" s="258"/>
      <c r="P7" s="261"/>
      <c r="Q7" s="262"/>
      <c r="R7" s="262"/>
      <c r="S7" s="262"/>
      <c r="T7" s="262"/>
      <c r="U7" s="262"/>
      <c r="V7" s="263"/>
      <c r="BA7" s="20"/>
      <c r="BB7" s="20"/>
      <c r="BC7" s="20"/>
      <c r="BD7" s="20"/>
      <c r="BE7" s="20"/>
      <c r="BF7" s="20"/>
      <c r="BG7" s="20"/>
      <c r="BH7" s="20"/>
      <c r="BI7" s="20"/>
      <c r="BJ7" s="20"/>
    </row>
    <row r="8" spans="1:62" s="30" customFormat="1" ht="19.5" customHeight="1">
      <c r="A8" s="5"/>
      <c r="B8" s="5"/>
      <c r="C8" s="5"/>
      <c r="D8" s="5"/>
      <c r="E8" s="5"/>
      <c r="F8" s="5"/>
      <c r="G8" s="5"/>
      <c r="H8" s="5"/>
      <c r="I8" s="5"/>
      <c r="J8" s="10"/>
      <c r="K8" s="5"/>
      <c r="L8" s="5"/>
      <c r="M8" s="5"/>
      <c r="N8" s="258" t="s">
        <v>11</v>
      </c>
      <c r="O8" s="258"/>
      <c r="P8" s="261"/>
      <c r="Q8" s="262"/>
      <c r="R8" s="262"/>
      <c r="S8" s="262"/>
      <c r="T8" s="262"/>
      <c r="U8" s="262"/>
      <c r="V8" s="263"/>
      <c r="BA8" s="20"/>
      <c r="BB8" s="20"/>
      <c r="BC8" s="20"/>
      <c r="BD8" s="20"/>
      <c r="BE8" s="20"/>
      <c r="BF8" s="20"/>
      <c r="BG8" s="20"/>
      <c r="BH8" s="20"/>
      <c r="BI8" s="20"/>
      <c r="BJ8" s="20"/>
    </row>
    <row r="9" spans="1:62" s="30" customFormat="1" ht="12.75" customHeight="1">
      <c r="A9" s="154" t="s">
        <v>17</v>
      </c>
      <c r="B9" s="155"/>
      <c r="C9" s="158"/>
      <c r="D9" s="158"/>
      <c r="E9" s="158"/>
      <c r="F9" s="158"/>
      <c r="G9" s="5"/>
      <c r="H9" s="5"/>
      <c r="I9" s="5"/>
      <c r="J9" s="10"/>
      <c r="K9" s="5"/>
      <c r="L9" s="5"/>
      <c r="M9" s="5"/>
      <c r="N9" s="67"/>
      <c r="O9" s="67"/>
      <c r="P9" s="68"/>
      <c r="Q9" s="68"/>
      <c r="R9" s="68"/>
      <c r="S9" s="41"/>
      <c r="T9" s="68"/>
      <c r="U9" s="68"/>
      <c r="V9" s="68"/>
      <c r="BA9" s="20"/>
      <c r="BB9" s="20"/>
      <c r="BC9" s="20"/>
      <c r="BD9" s="20"/>
      <c r="BE9" s="20"/>
      <c r="BF9" s="20"/>
      <c r="BG9" s="20"/>
      <c r="BH9" s="20"/>
      <c r="BI9" s="20"/>
      <c r="BJ9" s="20"/>
    </row>
    <row r="10" spans="1:62" s="30" customFormat="1" ht="12.75" customHeight="1">
      <c r="A10" s="156"/>
      <c r="B10" s="157"/>
      <c r="C10" s="159"/>
      <c r="D10" s="159"/>
      <c r="E10" s="159"/>
      <c r="F10" s="159"/>
      <c r="G10" s="60"/>
      <c r="H10" s="60"/>
      <c r="I10" s="60"/>
      <c r="J10" s="10"/>
      <c r="K10" s="5"/>
      <c r="L10" s="5"/>
      <c r="M10" s="5"/>
      <c r="N10" s="5"/>
      <c r="O10" s="5"/>
      <c r="P10" s="5"/>
      <c r="Q10" s="22"/>
      <c r="R10" s="26" t="s">
        <v>56</v>
      </c>
      <c r="S10" s="55"/>
      <c r="T10" s="5"/>
      <c r="U10" s="5"/>
      <c r="V10" s="5"/>
      <c r="BA10" s="20"/>
      <c r="BB10" s="20"/>
      <c r="BC10" s="20"/>
      <c r="BD10" s="20"/>
      <c r="BE10" s="20"/>
      <c r="BF10" s="20"/>
      <c r="BG10" s="20"/>
      <c r="BH10" s="20"/>
      <c r="BI10" s="20"/>
      <c r="BJ10" s="20"/>
    </row>
    <row r="11" spans="1:62" s="30" customFormat="1" ht="13.5" customHeight="1">
      <c r="A11" s="149" t="s">
        <v>81</v>
      </c>
      <c r="B11" s="150"/>
      <c r="C11" s="28" t="s">
        <v>51</v>
      </c>
      <c r="D11" s="153"/>
      <c r="E11" s="153"/>
      <c r="F11" s="153"/>
      <c r="G11" s="153"/>
      <c r="H11" s="32"/>
      <c r="I11" s="32"/>
      <c r="J11" s="33"/>
      <c r="K11" s="27" t="s">
        <v>52</v>
      </c>
      <c r="L11" s="5"/>
      <c r="M11" s="22"/>
      <c r="N11" s="22"/>
      <c r="O11" s="22"/>
      <c r="P11" s="22"/>
      <c r="Q11" s="22"/>
      <c r="R11" s="61"/>
      <c r="S11" s="5"/>
      <c r="T11" s="5"/>
      <c r="U11" s="5"/>
      <c r="V11" s="5"/>
      <c r="BA11" s="20"/>
      <c r="BB11" s="20"/>
      <c r="BC11" s="20"/>
      <c r="BD11" s="20"/>
      <c r="BE11" s="20"/>
      <c r="BF11" s="20"/>
      <c r="BG11" s="20"/>
      <c r="BH11" s="20"/>
      <c r="BI11" s="20"/>
      <c r="BJ11" s="20"/>
    </row>
    <row r="12" spans="1:62" s="30" customFormat="1" ht="17.25" customHeight="1">
      <c r="A12" s="151"/>
      <c r="B12" s="152"/>
      <c r="C12" s="131"/>
      <c r="D12" s="132"/>
      <c r="E12" s="132"/>
      <c r="F12" s="132"/>
      <c r="G12" s="132"/>
      <c r="H12" s="132"/>
      <c r="I12" s="132"/>
      <c r="J12" s="132"/>
      <c r="K12" s="133"/>
      <c r="L12" s="5"/>
      <c r="M12" s="128" t="s">
        <v>21</v>
      </c>
      <c r="N12" s="129"/>
      <c r="O12" s="13"/>
      <c r="P12" s="14" t="s">
        <v>22</v>
      </c>
      <c r="Q12" s="130"/>
      <c r="R12" s="130"/>
      <c r="S12" s="130"/>
      <c r="T12" s="130"/>
      <c r="U12" s="130"/>
      <c r="V12" s="58"/>
      <c r="BA12" s="20"/>
      <c r="BB12" s="20"/>
      <c r="BC12" s="20"/>
      <c r="BD12" s="20"/>
      <c r="BE12" s="20"/>
      <c r="BF12" s="20"/>
      <c r="BG12" s="20"/>
      <c r="BH12" s="20"/>
      <c r="BI12" s="20"/>
      <c r="BJ12" s="20"/>
    </row>
    <row r="13" spans="1:62" s="30" customFormat="1" ht="17.25" customHeight="1">
      <c r="A13" s="151"/>
      <c r="B13" s="152"/>
      <c r="C13" s="131"/>
      <c r="D13" s="132"/>
      <c r="E13" s="132"/>
      <c r="F13" s="132"/>
      <c r="G13" s="132"/>
      <c r="H13" s="132"/>
      <c r="I13" s="132"/>
      <c r="J13" s="132"/>
      <c r="K13" s="133"/>
      <c r="L13" s="5"/>
      <c r="M13" s="134" t="s">
        <v>20</v>
      </c>
      <c r="N13" s="135"/>
      <c r="O13" s="140" t="s">
        <v>35</v>
      </c>
      <c r="P13" s="141"/>
      <c r="Q13" s="142"/>
      <c r="R13" s="143"/>
      <c r="S13" s="144"/>
      <c r="T13" s="144"/>
      <c r="U13" s="144"/>
      <c r="V13" s="145"/>
      <c r="BA13" s="20"/>
      <c r="BB13" s="20"/>
      <c r="BC13" s="20"/>
      <c r="BD13" s="20"/>
      <c r="BE13" s="20"/>
      <c r="BF13" s="20"/>
      <c r="BG13" s="20"/>
      <c r="BH13" s="20"/>
      <c r="BI13" s="20"/>
      <c r="BJ13" s="20"/>
    </row>
    <row r="14" spans="1:62" s="30" customFormat="1" ht="17.25" customHeight="1">
      <c r="A14" s="151" t="s">
        <v>14</v>
      </c>
      <c r="B14" s="152"/>
      <c r="C14" s="160"/>
      <c r="D14" s="161"/>
      <c r="E14" s="161"/>
      <c r="F14" s="161"/>
      <c r="G14" s="161"/>
      <c r="H14" s="161"/>
      <c r="I14" s="161"/>
      <c r="J14" s="161"/>
      <c r="K14" s="56"/>
      <c r="L14" s="5"/>
      <c r="M14" s="136"/>
      <c r="N14" s="137"/>
      <c r="O14" s="162" t="s">
        <v>36</v>
      </c>
      <c r="P14" s="163"/>
      <c r="Q14" s="164"/>
      <c r="R14" s="165"/>
      <c r="S14" s="166"/>
      <c r="T14" s="166"/>
      <c r="U14" s="166"/>
      <c r="V14" s="167"/>
      <c r="W14" s="31"/>
      <c r="BA14" s="20"/>
      <c r="BB14" s="20"/>
      <c r="BC14" s="20"/>
      <c r="BD14" s="20"/>
      <c r="BE14" s="20"/>
      <c r="BF14" s="20"/>
      <c r="BG14" s="20"/>
      <c r="BH14" s="20"/>
      <c r="BI14" s="20"/>
      <c r="BJ14" s="20"/>
    </row>
    <row r="15" spans="1:62" s="30" customFormat="1" ht="17.25" customHeight="1">
      <c r="A15" s="151" t="s">
        <v>25</v>
      </c>
      <c r="B15" s="152"/>
      <c r="C15" s="160"/>
      <c r="D15" s="161"/>
      <c r="E15" s="161"/>
      <c r="F15" s="161"/>
      <c r="G15" s="161"/>
      <c r="H15" s="161"/>
      <c r="I15" s="161"/>
      <c r="J15" s="161"/>
      <c r="K15" s="2" t="s">
        <v>55</v>
      </c>
      <c r="L15" s="5"/>
      <c r="M15" s="136"/>
      <c r="N15" s="137"/>
      <c r="O15" s="23" t="s">
        <v>18</v>
      </c>
      <c r="P15" s="168"/>
      <c r="Q15" s="169"/>
      <c r="R15" s="162" t="s">
        <v>19</v>
      </c>
      <c r="S15" s="163"/>
      <c r="T15" s="15" t="s">
        <v>15</v>
      </c>
      <c r="U15" s="166"/>
      <c r="V15" s="167"/>
      <c r="BA15" s="20"/>
      <c r="BB15" s="20"/>
      <c r="BC15" s="20"/>
      <c r="BD15" s="20"/>
      <c r="BE15" s="20"/>
      <c r="BF15" s="20"/>
      <c r="BG15" s="20"/>
      <c r="BH15" s="20"/>
      <c r="BI15" s="20"/>
      <c r="BJ15" s="20"/>
    </row>
    <row r="16" spans="1:62" s="30" customFormat="1" ht="17.25" customHeight="1">
      <c r="A16" s="170" t="s">
        <v>12</v>
      </c>
      <c r="B16" s="171"/>
      <c r="C16" s="172"/>
      <c r="D16" s="173"/>
      <c r="E16" s="173"/>
      <c r="F16" s="173"/>
      <c r="G16" s="173"/>
      <c r="H16" s="173"/>
      <c r="I16" s="173"/>
      <c r="J16" s="173"/>
      <c r="K16" s="59"/>
      <c r="L16" s="5"/>
      <c r="M16" s="138"/>
      <c r="N16" s="139"/>
      <c r="O16" s="174" t="s">
        <v>16</v>
      </c>
      <c r="P16" s="175"/>
      <c r="Q16" s="176"/>
      <c r="R16" s="177"/>
      <c r="S16" s="178"/>
      <c r="T16" s="178"/>
      <c r="U16" s="178"/>
      <c r="V16" s="179"/>
      <c r="BA16" s="20"/>
      <c r="BB16" s="20"/>
      <c r="BC16" s="20"/>
      <c r="BD16" s="20"/>
      <c r="BE16" s="20"/>
      <c r="BF16" s="20"/>
      <c r="BG16" s="20"/>
      <c r="BH16" s="20"/>
      <c r="BI16" s="20"/>
      <c r="BJ16" s="20"/>
    </row>
    <row r="17" spans="1:62" s="30" customFormat="1" ht="12" customHeight="1">
      <c r="A17" s="5"/>
      <c r="B17" s="5"/>
      <c r="C17" s="5"/>
      <c r="D17" s="5"/>
      <c r="E17" s="5"/>
      <c r="F17" s="5"/>
      <c r="G17" s="5"/>
      <c r="H17" s="5"/>
      <c r="I17" s="5"/>
      <c r="J17" s="5"/>
      <c r="K17" s="5"/>
      <c r="L17" s="5"/>
      <c r="M17" s="5"/>
      <c r="N17" s="5"/>
      <c r="O17" s="5"/>
      <c r="P17" s="5"/>
      <c r="Q17" s="5"/>
      <c r="R17" s="5"/>
      <c r="S17" s="5"/>
      <c r="T17" s="5"/>
      <c r="U17" s="5"/>
      <c r="V17" s="5"/>
      <c r="BA17" s="20"/>
      <c r="BB17" s="20"/>
      <c r="BC17" s="20"/>
      <c r="BD17" s="20"/>
      <c r="BE17" s="20"/>
      <c r="BF17" s="20"/>
      <c r="BG17" s="20"/>
      <c r="BH17" s="20"/>
      <c r="BI17" s="20"/>
      <c r="BJ17" s="20"/>
    </row>
    <row r="18" spans="1:62" ht="7.5" customHeight="1">
      <c r="A18" s="8"/>
      <c r="B18" s="8"/>
      <c r="C18" s="8"/>
      <c r="D18" s="8"/>
      <c r="E18" s="8"/>
      <c r="F18" s="8"/>
      <c r="G18" s="8"/>
      <c r="H18" s="8"/>
      <c r="I18" s="8"/>
      <c r="J18" s="8"/>
      <c r="K18" s="8"/>
      <c r="L18" s="8"/>
      <c r="M18" s="8"/>
      <c r="N18" s="8"/>
      <c r="O18" s="8"/>
      <c r="P18" s="8"/>
      <c r="Q18" s="8"/>
      <c r="R18" s="8"/>
      <c r="S18" s="8"/>
      <c r="T18" s="8"/>
      <c r="U18" s="8"/>
      <c r="V18" s="5"/>
    </row>
    <row r="19" spans="1:62" ht="21" customHeight="1">
      <c r="A19" s="5"/>
      <c r="B19" s="180" t="s">
        <v>0</v>
      </c>
      <c r="C19" s="181"/>
      <c r="D19" s="182" t="s">
        <v>26</v>
      </c>
      <c r="E19" s="183"/>
      <c r="F19" s="183"/>
      <c r="G19" s="183"/>
      <c r="H19" s="183"/>
      <c r="I19" s="183"/>
      <c r="J19" s="183"/>
      <c r="K19" s="181"/>
      <c r="L19" s="16" t="s">
        <v>32</v>
      </c>
      <c r="M19" s="182" t="s">
        <v>2</v>
      </c>
      <c r="N19" s="181"/>
      <c r="O19" s="24" t="s">
        <v>1</v>
      </c>
      <c r="P19" s="182" t="s">
        <v>3</v>
      </c>
      <c r="Q19" s="183"/>
      <c r="R19" s="181"/>
      <c r="S19" s="184" t="s">
        <v>62</v>
      </c>
      <c r="T19" s="185"/>
      <c r="U19" s="186"/>
      <c r="V19" s="17" t="s">
        <v>27</v>
      </c>
    </row>
    <row r="20" spans="1:62" ht="21" customHeight="1">
      <c r="A20" s="5"/>
      <c r="B20" s="187"/>
      <c r="C20" s="188"/>
      <c r="D20" s="189"/>
      <c r="E20" s="190"/>
      <c r="F20" s="190"/>
      <c r="G20" s="190"/>
      <c r="H20" s="190"/>
      <c r="I20" s="190"/>
      <c r="J20" s="190"/>
      <c r="K20" s="191"/>
      <c r="L20" s="86" t="str">
        <f t="shared" ref="L20:L29" si="0">IF(V20=8,"※","")</f>
        <v/>
      </c>
      <c r="M20" s="192"/>
      <c r="N20" s="193"/>
      <c r="O20" s="111"/>
      <c r="P20" s="194"/>
      <c r="Q20" s="195"/>
      <c r="R20" s="196"/>
      <c r="S20" s="197">
        <f>ROUNDDOWN(M20*P20,0)</f>
        <v>0</v>
      </c>
      <c r="T20" s="198"/>
      <c r="U20" s="199"/>
      <c r="V20" s="70"/>
    </row>
    <row r="21" spans="1:62" ht="21" customHeight="1">
      <c r="A21" s="5"/>
      <c r="B21" s="200"/>
      <c r="C21" s="201"/>
      <c r="D21" s="202"/>
      <c r="E21" s="203"/>
      <c r="F21" s="203"/>
      <c r="G21" s="203"/>
      <c r="H21" s="203"/>
      <c r="I21" s="203"/>
      <c r="J21" s="203"/>
      <c r="K21" s="204"/>
      <c r="L21" s="87" t="str">
        <f t="shared" si="0"/>
        <v/>
      </c>
      <c r="M21" s="205"/>
      <c r="N21" s="206"/>
      <c r="O21" s="112"/>
      <c r="P21" s="207"/>
      <c r="Q21" s="208"/>
      <c r="R21" s="209"/>
      <c r="S21" s="210">
        <f t="shared" ref="S21:S29" si="1">ROUNDDOWN(M21*P21,0)</f>
        <v>0</v>
      </c>
      <c r="T21" s="211"/>
      <c r="U21" s="212"/>
      <c r="V21" s="57"/>
    </row>
    <row r="22" spans="1:62" ht="21" customHeight="1">
      <c r="A22" s="5"/>
      <c r="B22" s="200"/>
      <c r="C22" s="201"/>
      <c r="D22" s="202"/>
      <c r="E22" s="203"/>
      <c r="F22" s="203"/>
      <c r="G22" s="203"/>
      <c r="H22" s="203"/>
      <c r="I22" s="203"/>
      <c r="J22" s="203"/>
      <c r="K22" s="204"/>
      <c r="L22" s="87" t="str">
        <f t="shared" si="0"/>
        <v/>
      </c>
      <c r="M22" s="205"/>
      <c r="N22" s="206"/>
      <c r="O22" s="112"/>
      <c r="P22" s="207"/>
      <c r="Q22" s="208"/>
      <c r="R22" s="209"/>
      <c r="S22" s="210">
        <f t="shared" si="1"/>
        <v>0</v>
      </c>
      <c r="T22" s="211"/>
      <c r="U22" s="212"/>
      <c r="V22" s="57"/>
    </row>
    <row r="23" spans="1:62" ht="21" customHeight="1">
      <c r="A23" s="5"/>
      <c r="B23" s="200"/>
      <c r="C23" s="201"/>
      <c r="D23" s="202"/>
      <c r="E23" s="203"/>
      <c r="F23" s="203"/>
      <c r="G23" s="203"/>
      <c r="H23" s="203"/>
      <c r="I23" s="203"/>
      <c r="J23" s="203"/>
      <c r="K23" s="204"/>
      <c r="L23" s="87" t="str">
        <f t="shared" si="0"/>
        <v/>
      </c>
      <c r="M23" s="205"/>
      <c r="N23" s="206"/>
      <c r="O23" s="112"/>
      <c r="P23" s="207"/>
      <c r="Q23" s="208"/>
      <c r="R23" s="209"/>
      <c r="S23" s="210">
        <f t="shared" si="1"/>
        <v>0</v>
      </c>
      <c r="T23" s="211"/>
      <c r="U23" s="212"/>
      <c r="V23" s="57"/>
    </row>
    <row r="24" spans="1:62" ht="21" customHeight="1">
      <c r="A24" s="5"/>
      <c r="B24" s="200"/>
      <c r="C24" s="201"/>
      <c r="D24" s="202"/>
      <c r="E24" s="203"/>
      <c r="F24" s="203"/>
      <c r="G24" s="203"/>
      <c r="H24" s="203"/>
      <c r="I24" s="203"/>
      <c r="J24" s="203"/>
      <c r="K24" s="204"/>
      <c r="L24" s="87" t="str">
        <f t="shared" si="0"/>
        <v/>
      </c>
      <c r="M24" s="205"/>
      <c r="N24" s="206"/>
      <c r="O24" s="112"/>
      <c r="P24" s="207"/>
      <c r="Q24" s="208"/>
      <c r="R24" s="209"/>
      <c r="S24" s="210">
        <f t="shared" si="1"/>
        <v>0</v>
      </c>
      <c r="T24" s="211"/>
      <c r="U24" s="212"/>
      <c r="V24" s="57"/>
    </row>
    <row r="25" spans="1:62" ht="21" customHeight="1">
      <c r="A25" s="5"/>
      <c r="B25" s="200"/>
      <c r="C25" s="201"/>
      <c r="D25" s="202"/>
      <c r="E25" s="203"/>
      <c r="F25" s="203"/>
      <c r="G25" s="203"/>
      <c r="H25" s="203"/>
      <c r="I25" s="203"/>
      <c r="J25" s="203"/>
      <c r="K25" s="204"/>
      <c r="L25" s="87" t="str">
        <f t="shared" si="0"/>
        <v/>
      </c>
      <c r="M25" s="205"/>
      <c r="N25" s="206"/>
      <c r="O25" s="112"/>
      <c r="P25" s="207"/>
      <c r="Q25" s="208"/>
      <c r="R25" s="209"/>
      <c r="S25" s="210">
        <f t="shared" si="1"/>
        <v>0</v>
      </c>
      <c r="T25" s="211"/>
      <c r="U25" s="212"/>
      <c r="V25" s="57"/>
    </row>
    <row r="26" spans="1:62" ht="21" customHeight="1">
      <c r="A26" s="5"/>
      <c r="B26" s="200"/>
      <c r="C26" s="201"/>
      <c r="D26" s="202"/>
      <c r="E26" s="203"/>
      <c r="F26" s="203"/>
      <c r="G26" s="203"/>
      <c r="H26" s="203"/>
      <c r="I26" s="203"/>
      <c r="J26" s="203"/>
      <c r="K26" s="204"/>
      <c r="L26" s="87" t="str">
        <f t="shared" si="0"/>
        <v/>
      </c>
      <c r="M26" s="205"/>
      <c r="N26" s="206"/>
      <c r="O26" s="112"/>
      <c r="P26" s="207"/>
      <c r="Q26" s="208"/>
      <c r="R26" s="209"/>
      <c r="S26" s="210">
        <f t="shared" si="1"/>
        <v>0</v>
      </c>
      <c r="T26" s="211"/>
      <c r="U26" s="212"/>
      <c r="V26" s="57"/>
    </row>
    <row r="27" spans="1:62" ht="21" customHeight="1">
      <c r="A27" s="5"/>
      <c r="B27" s="200"/>
      <c r="C27" s="201"/>
      <c r="D27" s="202"/>
      <c r="E27" s="203"/>
      <c r="F27" s="203"/>
      <c r="G27" s="203"/>
      <c r="H27" s="203"/>
      <c r="I27" s="203"/>
      <c r="J27" s="203"/>
      <c r="K27" s="204"/>
      <c r="L27" s="87" t="str">
        <f t="shared" si="0"/>
        <v/>
      </c>
      <c r="M27" s="205"/>
      <c r="N27" s="206"/>
      <c r="O27" s="112"/>
      <c r="P27" s="207"/>
      <c r="Q27" s="208"/>
      <c r="R27" s="209"/>
      <c r="S27" s="210">
        <f t="shared" si="1"/>
        <v>0</v>
      </c>
      <c r="T27" s="211"/>
      <c r="U27" s="212"/>
      <c r="V27" s="57"/>
    </row>
    <row r="28" spans="1:62" ht="21" customHeight="1">
      <c r="A28" s="5"/>
      <c r="B28" s="200"/>
      <c r="C28" s="201"/>
      <c r="D28" s="202"/>
      <c r="E28" s="203"/>
      <c r="F28" s="203"/>
      <c r="G28" s="203"/>
      <c r="H28" s="203"/>
      <c r="I28" s="203"/>
      <c r="J28" s="203"/>
      <c r="K28" s="204"/>
      <c r="L28" s="87" t="str">
        <f t="shared" si="0"/>
        <v/>
      </c>
      <c r="M28" s="205"/>
      <c r="N28" s="206"/>
      <c r="O28" s="112"/>
      <c r="P28" s="207"/>
      <c r="Q28" s="208"/>
      <c r="R28" s="209"/>
      <c r="S28" s="210">
        <f t="shared" si="1"/>
        <v>0</v>
      </c>
      <c r="T28" s="211"/>
      <c r="U28" s="212"/>
      <c r="V28" s="57"/>
    </row>
    <row r="29" spans="1:62" ht="21" customHeight="1">
      <c r="A29" s="5"/>
      <c r="B29" s="200"/>
      <c r="C29" s="201"/>
      <c r="D29" s="202"/>
      <c r="E29" s="203"/>
      <c r="F29" s="203"/>
      <c r="G29" s="203"/>
      <c r="H29" s="203"/>
      <c r="I29" s="203"/>
      <c r="J29" s="203"/>
      <c r="K29" s="204"/>
      <c r="L29" s="87" t="str">
        <f t="shared" si="0"/>
        <v/>
      </c>
      <c r="M29" s="205"/>
      <c r="N29" s="206"/>
      <c r="O29" s="112"/>
      <c r="P29" s="207"/>
      <c r="Q29" s="208"/>
      <c r="R29" s="209"/>
      <c r="S29" s="210">
        <f t="shared" si="1"/>
        <v>0</v>
      </c>
      <c r="T29" s="211"/>
      <c r="U29" s="212"/>
      <c r="V29" s="57"/>
    </row>
    <row r="30" spans="1:62" ht="21" customHeight="1">
      <c r="A30" s="5"/>
      <c r="B30" s="63"/>
      <c r="C30" s="64"/>
      <c r="D30" s="64"/>
      <c r="E30" s="64"/>
      <c r="F30" s="64"/>
      <c r="G30" s="64"/>
      <c r="H30" s="29"/>
      <c r="I30" s="29"/>
      <c r="J30" s="65"/>
      <c r="K30" s="29"/>
      <c r="L30" s="29"/>
      <c r="M30" s="64"/>
      <c r="N30" s="64"/>
      <c r="O30" s="213" t="str">
        <f>IF($S$19="金額（税抜）","税抜金額合計","税込金額合計")</f>
        <v>税抜金額合計</v>
      </c>
      <c r="P30" s="213"/>
      <c r="Q30" s="213"/>
      <c r="R30" s="214"/>
      <c r="S30" s="215">
        <f>SUM(S20:U29)</f>
        <v>0</v>
      </c>
      <c r="T30" s="216"/>
      <c r="U30" s="216"/>
      <c r="V30" s="66"/>
    </row>
    <row r="31" spans="1:62" ht="10.5" customHeight="1" thickBot="1">
      <c r="A31" s="5"/>
      <c r="B31" s="8"/>
      <c r="C31" s="8"/>
      <c r="D31" s="8"/>
      <c r="E31" s="8"/>
      <c r="F31" s="8"/>
      <c r="G31" s="8"/>
      <c r="H31" s="35"/>
      <c r="I31" s="35"/>
      <c r="J31" s="36"/>
      <c r="K31" s="19"/>
      <c r="L31" s="19"/>
      <c r="M31" s="19"/>
      <c r="N31" s="19"/>
      <c r="O31" s="37"/>
      <c r="P31" s="37"/>
      <c r="Q31" s="37"/>
      <c r="R31" s="19"/>
      <c r="S31" s="38"/>
      <c r="T31" s="38"/>
      <c r="U31" s="38"/>
      <c r="V31" s="5"/>
    </row>
    <row r="32" spans="1:62" ht="14.25" customHeight="1">
      <c r="A32" s="5"/>
      <c r="B32" s="34"/>
      <c r="C32" s="217"/>
      <c r="D32" s="218"/>
      <c r="E32" s="218"/>
      <c r="F32" s="219" t="s">
        <v>30</v>
      </c>
      <c r="G32" s="219"/>
      <c r="H32" s="219"/>
      <c r="I32" s="219"/>
      <c r="J32" s="219" t="s">
        <v>65</v>
      </c>
      <c r="K32" s="219"/>
      <c r="L32" s="219"/>
      <c r="M32" s="219"/>
      <c r="N32" s="219" t="s">
        <v>31</v>
      </c>
      <c r="O32" s="219"/>
      <c r="P32" s="219"/>
      <c r="Q32" s="140"/>
      <c r="R32" s="220" t="s">
        <v>6</v>
      </c>
      <c r="S32" s="221"/>
      <c r="T32" s="221"/>
      <c r="U32" s="222"/>
      <c r="V32" s="62"/>
      <c r="AJ32" s="20"/>
      <c r="AK32" s="20"/>
      <c r="AL32" s="20"/>
      <c r="AM32" s="20"/>
      <c r="AN32" s="20"/>
      <c r="AO32" s="20"/>
      <c r="AP32" s="20"/>
      <c r="AQ32" s="20"/>
      <c r="AR32" s="20"/>
      <c r="AS32" s="20"/>
      <c r="AT32" s="20"/>
      <c r="AU32" s="20"/>
      <c r="AV32" s="20"/>
      <c r="AW32" s="20"/>
      <c r="AX32" s="20"/>
      <c r="AY32" s="20"/>
      <c r="AZ32" s="20"/>
    </row>
    <row r="33" spans="1:52" ht="14.25" customHeight="1">
      <c r="A33" s="5"/>
      <c r="B33" s="5"/>
      <c r="C33" s="223" t="s">
        <v>63</v>
      </c>
      <c r="D33" s="224"/>
      <c r="E33" s="224"/>
      <c r="F33" s="225">
        <f>IF($S$19="金額（税抜）",SUMIF($V$20:$V$29,"",$S$20:$U$29),ROUNDUP(F35/110*100,0))</f>
        <v>0</v>
      </c>
      <c r="G33" s="225"/>
      <c r="H33" s="225"/>
      <c r="I33" s="225"/>
      <c r="J33" s="225">
        <f>IF($S$19="金額（税抜）",SUMIF($V$20:$V$29,8,$S$20:$U$29),ROUNDUP(J35/108*100,0))</f>
        <v>0</v>
      </c>
      <c r="K33" s="225"/>
      <c r="L33" s="225"/>
      <c r="M33" s="225"/>
      <c r="N33" s="225">
        <f>SUMIF($V$20:$V$29,"非",$S$20:$U$29)</f>
        <v>0</v>
      </c>
      <c r="O33" s="225"/>
      <c r="P33" s="225"/>
      <c r="Q33" s="226"/>
      <c r="R33" s="227">
        <f>SUM(F33:P33)</f>
        <v>0</v>
      </c>
      <c r="S33" s="225"/>
      <c r="T33" s="225"/>
      <c r="U33" s="228"/>
      <c r="V33" s="62"/>
      <c r="AJ33" s="20"/>
      <c r="AK33" s="20"/>
      <c r="AL33" s="20"/>
      <c r="AM33" s="20"/>
      <c r="AN33" s="20"/>
      <c r="AO33" s="20"/>
      <c r="AP33" s="20"/>
      <c r="AQ33" s="20"/>
      <c r="AR33" s="20"/>
      <c r="AS33" s="20"/>
      <c r="AT33" s="20"/>
      <c r="AU33" s="20"/>
      <c r="AV33" s="20"/>
      <c r="AW33" s="20"/>
      <c r="AX33" s="20"/>
      <c r="AY33" s="20"/>
      <c r="AZ33" s="20"/>
    </row>
    <row r="34" spans="1:52" s="25" customFormat="1" ht="14.25" customHeight="1">
      <c r="A34" s="18"/>
      <c r="B34" s="18"/>
      <c r="C34" s="223" t="s">
        <v>5</v>
      </c>
      <c r="D34" s="224"/>
      <c r="E34" s="224"/>
      <c r="F34" s="225">
        <f>IF($S$19="金額（税抜）",ROUNDDOWN(F33*0.1,0),F35-F33)</f>
        <v>0</v>
      </c>
      <c r="G34" s="225"/>
      <c r="H34" s="225"/>
      <c r="I34" s="225"/>
      <c r="J34" s="225">
        <f>IF($S$19="金額（税抜）",ROUNDDOWN(J33*0.08,0),J35-J33)</f>
        <v>0</v>
      </c>
      <c r="K34" s="225"/>
      <c r="L34" s="225"/>
      <c r="M34" s="225"/>
      <c r="N34" s="225">
        <v>0</v>
      </c>
      <c r="O34" s="225"/>
      <c r="P34" s="225"/>
      <c r="Q34" s="226"/>
      <c r="R34" s="227">
        <f t="shared" ref="R34:R35" si="2">SUM(F34:P34)</f>
        <v>0</v>
      </c>
      <c r="S34" s="225"/>
      <c r="T34" s="225"/>
      <c r="U34" s="228"/>
      <c r="V34" s="62"/>
      <c r="W34" s="30"/>
      <c r="X34" s="30"/>
      <c r="Y34" s="30"/>
      <c r="Z34" s="30"/>
      <c r="AA34" s="30"/>
      <c r="AB34" s="30"/>
      <c r="AC34" s="30"/>
      <c r="AD34" s="30"/>
      <c r="AE34" s="30"/>
      <c r="AF34" s="30"/>
      <c r="AG34" s="30"/>
      <c r="AH34" s="30"/>
      <c r="AI34" s="30"/>
    </row>
    <row r="35" spans="1:52" s="25" customFormat="1" ht="14.25" customHeight="1" thickBot="1">
      <c r="A35" s="18"/>
      <c r="B35" s="18"/>
      <c r="C35" s="242" t="s">
        <v>64</v>
      </c>
      <c r="D35" s="243"/>
      <c r="E35" s="243"/>
      <c r="F35" s="244">
        <f>IF($S$19="金額（税込）",SUMIF($V$20:$V$29,"",$S$20:$U$29),SUM(F33:I34))</f>
        <v>0</v>
      </c>
      <c r="G35" s="244"/>
      <c r="H35" s="244"/>
      <c r="I35" s="244"/>
      <c r="J35" s="244">
        <f>IF($S$19="金額（税込）",SUMIF($V$20:$V$29,8,$S$20:$U$29),SUM(J33:M34))</f>
        <v>0</v>
      </c>
      <c r="K35" s="244"/>
      <c r="L35" s="244"/>
      <c r="M35" s="244"/>
      <c r="N35" s="244">
        <f>SUM(N33:Q34)</f>
        <v>0</v>
      </c>
      <c r="O35" s="244"/>
      <c r="P35" s="244"/>
      <c r="Q35" s="245"/>
      <c r="R35" s="246">
        <f t="shared" si="2"/>
        <v>0</v>
      </c>
      <c r="S35" s="247"/>
      <c r="T35" s="247"/>
      <c r="U35" s="248"/>
      <c r="V35" s="62"/>
      <c r="W35" s="30"/>
      <c r="X35" s="30"/>
      <c r="Y35" s="30"/>
      <c r="Z35" s="30"/>
      <c r="AA35" s="30"/>
      <c r="AB35" s="30"/>
      <c r="AC35" s="30"/>
      <c r="AD35" s="30"/>
      <c r="AE35" s="30"/>
      <c r="AF35" s="30"/>
      <c r="AG35" s="30"/>
      <c r="AH35" s="30"/>
      <c r="AI35" s="30"/>
    </row>
    <row r="36" spans="1:52" s="25" customFormat="1" ht="18" customHeight="1">
      <c r="A36" s="18"/>
      <c r="B36" s="18"/>
      <c r="C36" s="18"/>
      <c r="D36" s="18"/>
      <c r="E36" s="18"/>
      <c r="F36" s="18"/>
      <c r="G36" s="18"/>
      <c r="H36" s="18"/>
      <c r="I36" s="18"/>
      <c r="J36" s="18"/>
      <c r="K36" s="18"/>
      <c r="L36" s="18"/>
      <c r="M36" s="18"/>
      <c r="N36" s="18"/>
      <c r="O36" s="18"/>
      <c r="P36" s="18"/>
      <c r="Q36" s="18"/>
      <c r="R36" s="18"/>
      <c r="S36" s="18"/>
      <c r="T36" s="18"/>
      <c r="U36" s="18"/>
      <c r="V36" s="62"/>
      <c r="W36" s="30"/>
      <c r="X36" s="30"/>
      <c r="Y36" s="30"/>
      <c r="Z36" s="30"/>
      <c r="AA36" s="30"/>
      <c r="AB36" s="30"/>
      <c r="AC36" s="30"/>
      <c r="AD36" s="30"/>
      <c r="AE36" s="30"/>
      <c r="AF36" s="30"/>
      <c r="AG36" s="30"/>
      <c r="AH36" s="30"/>
      <c r="AI36" s="30"/>
    </row>
    <row r="37" spans="1:52">
      <c r="A37" s="5"/>
      <c r="B37" s="249" t="s">
        <v>7</v>
      </c>
      <c r="C37" s="250"/>
      <c r="D37" s="250"/>
      <c r="E37" s="251"/>
      <c r="F37" s="252" t="s">
        <v>8</v>
      </c>
      <c r="G37" s="253"/>
      <c r="H37" s="253"/>
      <c r="I37" s="253"/>
      <c r="J37" s="253"/>
      <c r="K37" s="254"/>
      <c r="L37" s="249" t="s">
        <v>4</v>
      </c>
      <c r="M37" s="250"/>
      <c r="N37" s="250"/>
      <c r="O37" s="251"/>
      <c r="P37" s="255" t="s">
        <v>42</v>
      </c>
      <c r="Q37" s="256"/>
      <c r="R37" s="257" t="s">
        <v>41</v>
      </c>
      <c r="S37" s="257"/>
      <c r="T37" s="257"/>
      <c r="U37" s="257"/>
      <c r="V37" s="42" t="s">
        <v>40</v>
      </c>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row>
    <row r="38" spans="1:52" ht="16.5" customHeight="1">
      <c r="A38" s="5"/>
      <c r="B38" s="39"/>
      <c r="C38" s="40"/>
      <c r="D38" s="40"/>
      <c r="E38" s="43"/>
      <c r="F38" s="271"/>
      <c r="G38" s="271"/>
      <c r="H38" s="271"/>
      <c r="I38" s="271"/>
      <c r="J38" s="271"/>
      <c r="K38" s="271"/>
      <c r="L38" s="229"/>
      <c r="M38" s="229"/>
      <c r="N38" s="229"/>
      <c r="O38" s="229"/>
      <c r="P38" s="230" t="s">
        <v>37</v>
      </c>
      <c r="Q38" s="231"/>
      <c r="R38" s="232"/>
      <c r="S38" s="233"/>
      <c r="T38" s="233"/>
      <c r="U38" s="234"/>
      <c r="V38" s="44"/>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row>
    <row r="39" spans="1:52" ht="16.5" customHeight="1">
      <c r="A39" s="5"/>
      <c r="B39" s="45"/>
      <c r="C39" s="46"/>
      <c r="D39" s="46"/>
      <c r="E39" s="47"/>
      <c r="F39" s="235"/>
      <c r="G39" s="235"/>
      <c r="H39" s="235"/>
      <c r="I39" s="235"/>
      <c r="J39" s="235"/>
      <c r="K39" s="235"/>
      <c r="L39" s="236"/>
      <c r="M39" s="236"/>
      <c r="N39" s="236"/>
      <c r="O39" s="236"/>
      <c r="P39" s="237" t="s">
        <v>37</v>
      </c>
      <c r="Q39" s="238"/>
      <c r="R39" s="239"/>
      <c r="S39" s="240"/>
      <c r="T39" s="240"/>
      <c r="U39" s="241"/>
      <c r="V39" s="48"/>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row>
    <row r="40" spans="1:52" ht="16.5" customHeight="1">
      <c r="A40" s="5"/>
      <c r="B40" s="45"/>
      <c r="C40" s="46"/>
      <c r="D40" s="46"/>
      <c r="E40" s="47"/>
      <c r="F40" s="235"/>
      <c r="G40" s="235"/>
      <c r="H40" s="235"/>
      <c r="I40" s="235"/>
      <c r="J40" s="235"/>
      <c r="K40" s="235"/>
      <c r="L40" s="236"/>
      <c r="M40" s="236"/>
      <c r="N40" s="236"/>
      <c r="O40" s="236"/>
      <c r="P40" s="237" t="s">
        <v>37</v>
      </c>
      <c r="Q40" s="238"/>
      <c r="R40" s="239"/>
      <c r="S40" s="240"/>
      <c r="T40" s="240"/>
      <c r="U40" s="241"/>
      <c r="V40" s="48"/>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row>
    <row r="41" spans="1:52" ht="16.5" customHeight="1">
      <c r="A41" s="5"/>
      <c r="B41" s="45"/>
      <c r="C41" s="46"/>
      <c r="D41" s="46"/>
      <c r="E41" s="47"/>
      <c r="F41" s="235"/>
      <c r="G41" s="235"/>
      <c r="H41" s="235"/>
      <c r="I41" s="235"/>
      <c r="J41" s="235"/>
      <c r="K41" s="235"/>
      <c r="L41" s="236"/>
      <c r="M41" s="236"/>
      <c r="N41" s="236"/>
      <c r="O41" s="236"/>
      <c r="P41" s="237" t="s">
        <v>37</v>
      </c>
      <c r="Q41" s="238"/>
      <c r="R41" s="239"/>
      <c r="S41" s="240"/>
      <c r="T41" s="240"/>
      <c r="U41" s="241"/>
      <c r="V41" s="48"/>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row>
    <row r="42" spans="1:52" ht="16.5" customHeight="1">
      <c r="A42" s="5"/>
      <c r="B42" s="45"/>
      <c r="C42" s="46"/>
      <c r="D42" s="46"/>
      <c r="E42" s="47"/>
      <c r="F42" s="235"/>
      <c r="G42" s="235"/>
      <c r="H42" s="235"/>
      <c r="I42" s="235"/>
      <c r="J42" s="235"/>
      <c r="K42" s="235"/>
      <c r="L42" s="236"/>
      <c r="M42" s="236"/>
      <c r="N42" s="236"/>
      <c r="O42" s="236"/>
      <c r="P42" s="237" t="s">
        <v>37</v>
      </c>
      <c r="Q42" s="238"/>
      <c r="R42" s="239"/>
      <c r="S42" s="240"/>
      <c r="T42" s="240"/>
      <c r="U42" s="241"/>
      <c r="V42" s="48"/>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row>
    <row r="43" spans="1:52" ht="16.5" customHeight="1">
      <c r="A43" s="5"/>
      <c r="B43" s="49"/>
      <c r="C43" s="50"/>
      <c r="D43" s="50"/>
      <c r="E43" s="51"/>
      <c r="F43" s="264"/>
      <c r="G43" s="264"/>
      <c r="H43" s="264"/>
      <c r="I43" s="264"/>
      <c r="J43" s="264"/>
      <c r="K43" s="264"/>
      <c r="L43" s="265"/>
      <c r="M43" s="265"/>
      <c r="N43" s="265"/>
      <c r="O43" s="265"/>
      <c r="P43" s="266" t="s">
        <v>37</v>
      </c>
      <c r="Q43" s="267"/>
      <c r="R43" s="268"/>
      <c r="S43" s="269"/>
      <c r="T43" s="269"/>
      <c r="U43" s="270"/>
      <c r="V43" s="52"/>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row>
    <row r="44" spans="1:52" ht="18" customHeight="1">
      <c r="A44" s="5"/>
      <c r="B44" s="53"/>
      <c r="C44" s="5"/>
      <c r="D44" s="5"/>
      <c r="E44" s="5"/>
      <c r="F44" s="5"/>
      <c r="G44" s="5"/>
      <c r="H44" s="5"/>
      <c r="I44" s="258" t="s">
        <v>6</v>
      </c>
      <c r="J44" s="258"/>
      <c r="K44" s="258"/>
      <c r="L44" s="259">
        <f>SUM(L38:O43)</f>
        <v>0</v>
      </c>
      <c r="M44" s="259"/>
      <c r="N44" s="259"/>
      <c r="O44" s="259"/>
      <c r="P44" s="54"/>
      <c r="Q44" s="54"/>
      <c r="R44" s="54"/>
      <c r="S44" s="54"/>
      <c r="T44" s="54"/>
      <c r="U44" s="8"/>
      <c r="V44" s="54"/>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row>
    <row r="45" spans="1:52" ht="15" customHeight="1">
      <c r="A45" s="5"/>
      <c r="B45" s="5"/>
      <c r="C45" s="5"/>
      <c r="D45" s="5"/>
      <c r="E45" s="5"/>
      <c r="F45" s="5"/>
      <c r="G45" s="5"/>
      <c r="H45" s="5"/>
      <c r="I45" s="5"/>
      <c r="J45" s="5"/>
      <c r="K45" s="5"/>
      <c r="L45" s="5"/>
      <c r="M45" s="5"/>
      <c r="N45" s="5"/>
      <c r="O45" s="5"/>
      <c r="P45" s="260"/>
      <c r="Q45" s="260"/>
      <c r="R45" s="260"/>
      <c r="S45" s="260"/>
      <c r="T45" s="260"/>
      <c r="U45" s="260"/>
      <c r="V45" s="5"/>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row>
    <row r="46" spans="1:52">
      <c r="A46" s="5"/>
      <c r="B46" s="5"/>
      <c r="C46" s="5"/>
      <c r="D46" s="5"/>
      <c r="E46" s="5"/>
      <c r="F46" s="5"/>
      <c r="G46" s="5"/>
      <c r="H46" s="5"/>
      <c r="I46" s="5"/>
      <c r="J46" s="5"/>
      <c r="K46" s="5"/>
      <c r="L46" s="5"/>
      <c r="M46" s="5"/>
      <c r="N46" s="5"/>
      <c r="O46" s="5"/>
      <c r="P46" s="5"/>
      <c r="Q46" s="5"/>
      <c r="R46" s="5"/>
      <c r="S46" s="5"/>
      <c r="T46" s="5"/>
      <c r="U46" s="5"/>
      <c r="V46" s="5"/>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row>
    <row r="47" spans="1:52">
      <c r="A47" s="5"/>
      <c r="B47" s="5"/>
      <c r="C47" s="5"/>
      <c r="D47" s="5"/>
      <c r="E47" s="5"/>
      <c r="F47" s="5"/>
      <c r="G47" s="5"/>
      <c r="H47" s="5"/>
      <c r="I47" s="5"/>
      <c r="J47" s="5"/>
      <c r="K47" s="5"/>
      <c r="L47" s="5"/>
      <c r="M47" s="5"/>
      <c r="N47" s="5"/>
      <c r="O47" s="5"/>
      <c r="P47" s="5"/>
      <c r="Q47" s="5"/>
      <c r="R47" s="5"/>
      <c r="S47" s="5"/>
      <c r="T47" s="5"/>
      <c r="U47" s="5"/>
      <c r="V47" s="5"/>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row>
    <row r="48" spans="1:52">
      <c r="A48" s="5"/>
      <c r="B48" s="5"/>
      <c r="C48" s="5"/>
      <c r="D48" s="5"/>
      <c r="E48" s="5"/>
      <c r="F48" s="5"/>
      <c r="G48" s="5"/>
      <c r="H48" s="5"/>
      <c r="I48" s="5"/>
      <c r="J48" s="5"/>
      <c r="K48" s="5"/>
      <c r="L48" s="5"/>
      <c r="M48" s="5"/>
      <c r="N48" s="5"/>
      <c r="O48" s="5"/>
      <c r="P48" s="5"/>
      <c r="Q48" s="5"/>
      <c r="R48" s="5"/>
      <c r="S48" s="5"/>
      <c r="T48" s="5"/>
      <c r="U48" s="5"/>
      <c r="V48" s="5"/>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row>
    <row r="49" spans="1:52">
      <c r="A49" s="5"/>
      <c r="B49" s="5"/>
      <c r="C49" s="5"/>
      <c r="D49" s="5"/>
      <c r="E49" s="5"/>
      <c r="F49" s="5"/>
      <c r="G49" s="5"/>
      <c r="H49" s="5"/>
      <c r="I49" s="5"/>
      <c r="J49" s="5"/>
      <c r="K49" s="5"/>
      <c r="L49" s="5"/>
      <c r="M49" s="5"/>
      <c r="N49" s="5"/>
      <c r="O49" s="5"/>
      <c r="P49" s="5"/>
      <c r="Q49" s="5"/>
      <c r="R49" s="5"/>
      <c r="S49" s="5"/>
      <c r="T49" s="5"/>
      <c r="U49" s="5"/>
      <c r="V49" s="5"/>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row>
    <row r="50" spans="1:52">
      <c r="A50" s="5"/>
      <c r="B50" s="5"/>
      <c r="C50" s="5"/>
      <c r="D50" s="5"/>
      <c r="E50" s="5"/>
      <c r="F50" s="5"/>
      <c r="G50" s="5"/>
      <c r="H50" s="5"/>
      <c r="I50" s="5"/>
      <c r="J50" s="5"/>
      <c r="K50" s="5"/>
      <c r="L50" s="5"/>
      <c r="M50" s="5"/>
      <c r="N50" s="5"/>
      <c r="O50" s="5"/>
      <c r="P50" s="5"/>
      <c r="Q50" s="5"/>
      <c r="R50" s="5"/>
      <c r="S50" s="5"/>
      <c r="T50" s="5"/>
      <c r="U50" s="5"/>
      <c r="V50" s="5"/>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row>
    <row r="51" spans="1:52">
      <c r="A51" s="5"/>
      <c r="B51" s="5"/>
      <c r="C51" s="5"/>
      <c r="D51" s="5"/>
      <c r="E51" s="5"/>
      <c r="F51" s="5"/>
      <c r="G51" s="5"/>
      <c r="H51" s="5"/>
      <c r="I51" s="5"/>
      <c r="J51" s="5"/>
      <c r="K51" s="5"/>
      <c r="L51" s="5"/>
      <c r="M51" s="5"/>
      <c r="N51" s="5"/>
      <c r="O51" s="5"/>
      <c r="P51" s="5"/>
      <c r="Q51" s="5"/>
      <c r="R51" s="5"/>
      <c r="S51" s="5"/>
      <c r="T51" s="5"/>
      <c r="U51" s="5"/>
      <c r="V51" s="5"/>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row>
  </sheetData>
  <sheetProtection algorithmName="SHA-512" hashValue="Pf+hxIIUbC/jXPEO3c83TDtxF6f4SXf3qO+dkg+uEf4YicNvXZ7q2kQTsI3g0bWLGgWknCPTFm1afxcPf5pMAg==" saltValue="AVKK1LgRcQDDwMjOCso92A==" spinCount="100000" sheet="1" objects="1" scenarios="1" selectLockedCells="1"/>
  <mergeCells count="148">
    <mergeCell ref="I44:K44"/>
    <mergeCell ref="L44:O44"/>
    <mergeCell ref="P45:U45"/>
    <mergeCell ref="N7:O7"/>
    <mergeCell ref="P7:V7"/>
    <mergeCell ref="N8:O8"/>
    <mergeCell ref="P8:V8"/>
    <mergeCell ref="F42:K42"/>
    <mergeCell ref="L42:O42"/>
    <mergeCell ref="P42:Q42"/>
    <mergeCell ref="R42:U42"/>
    <mergeCell ref="F43:K43"/>
    <mergeCell ref="L43:O43"/>
    <mergeCell ref="P43:Q43"/>
    <mergeCell ref="R43:U43"/>
    <mergeCell ref="F40:K40"/>
    <mergeCell ref="L40:O40"/>
    <mergeCell ref="P40:Q40"/>
    <mergeCell ref="R40:U40"/>
    <mergeCell ref="F41:K41"/>
    <mergeCell ref="L41:O41"/>
    <mergeCell ref="P41:Q41"/>
    <mergeCell ref="R41:U41"/>
    <mergeCell ref="F38:K38"/>
    <mergeCell ref="L38:O38"/>
    <mergeCell ref="P38:Q38"/>
    <mergeCell ref="R38:U38"/>
    <mergeCell ref="F39:K39"/>
    <mergeCell ref="L39:O39"/>
    <mergeCell ref="P39:Q39"/>
    <mergeCell ref="R39:U39"/>
    <mergeCell ref="C35:E35"/>
    <mergeCell ref="F35:I35"/>
    <mergeCell ref="J35:M35"/>
    <mergeCell ref="N35:Q35"/>
    <mergeCell ref="R35:U35"/>
    <mergeCell ref="B37:E37"/>
    <mergeCell ref="F37:K37"/>
    <mergeCell ref="L37:O37"/>
    <mergeCell ref="P37:Q37"/>
    <mergeCell ref="R37:U37"/>
    <mergeCell ref="C33:E33"/>
    <mergeCell ref="F33:I33"/>
    <mergeCell ref="J33:M33"/>
    <mergeCell ref="N33:Q33"/>
    <mergeCell ref="R33:U33"/>
    <mergeCell ref="C34:E34"/>
    <mergeCell ref="F34:I34"/>
    <mergeCell ref="J34:M34"/>
    <mergeCell ref="N34:Q34"/>
    <mergeCell ref="R34:U34"/>
    <mergeCell ref="B27:C27"/>
    <mergeCell ref="D27:K27"/>
    <mergeCell ref="M27:N27"/>
    <mergeCell ref="P27:R27"/>
    <mergeCell ref="S27:U27"/>
    <mergeCell ref="O30:R30"/>
    <mergeCell ref="S30:U30"/>
    <mergeCell ref="C32:E32"/>
    <mergeCell ref="F32:I32"/>
    <mergeCell ref="J32:M32"/>
    <mergeCell ref="N32:Q32"/>
    <mergeCell ref="R32:U32"/>
    <mergeCell ref="B28:C28"/>
    <mergeCell ref="D28:K28"/>
    <mergeCell ref="M28:N28"/>
    <mergeCell ref="P28:R28"/>
    <mergeCell ref="S28:U28"/>
    <mergeCell ref="B29:C29"/>
    <mergeCell ref="D29:K29"/>
    <mergeCell ref="M29:N29"/>
    <mergeCell ref="P29:R29"/>
    <mergeCell ref="S29:U29"/>
    <mergeCell ref="B25:C25"/>
    <mergeCell ref="D25:K25"/>
    <mergeCell ref="M25:N25"/>
    <mergeCell ref="P25:R25"/>
    <mergeCell ref="S25:U25"/>
    <mergeCell ref="B26:C26"/>
    <mergeCell ref="D26:K26"/>
    <mergeCell ref="M26:N26"/>
    <mergeCell ref="P26:R26"/>
    <mergeCell ref="S26:U26"/>
    <mergeCell ref="B23:C23"/>
    <mergeCell ref="D23:K23"/>
    <mergeCell ref="M23:N23"/>
    <mergeCell ref="P23:R23"/>
    <mergeCell ref="S23:U23"/>
    <mergeCell ref="B24:C24"/>
    <mergeCell ref="D24:K24"/>
    <mergeCell ref="M24:N24"/>
    <mergeCell ref="P24:R24"/>
    <mergeCell ref="S24:U24"/>
    <mergeCell ref="B21:C21"/>
    <mergeCell ref="D21:K21"/>
    <mergeCell ref="M21:N21"/>
    <mergeCell ref="P21:R21"/>
    <mergeCell ref="S21:U21"/>
    <mergeCell ref="B22:C22"/>
    <mergeCell ref="D22:K22"/>
    <mergeCell ref="M22:N22"/>
    <mergeCell ref="P22:R22"/>
    <mergeCell ref="S22:U22"/>
    <mergeCell ref="O16:Q16"/>
    <mergeCell ref="R16:V16"/>
    <mergeCell ref="B19:C19"/>
    <mergeCell ref="D19:K19"/>
    <mergeCell ref="M19:N19"/>
    <mergeCell ref="P19:R19"/>
    <mergeCell ref="S19:U19"/>
    <mergeCell ref="B20:C20"/>
    <mergeCell ref="D20:K20"/>
    <mergeCell ref="M20:N20"/>
    <mergeCell ref="P20:R20"/>
    <mergeCell ref="S20:U20"/>
    <mergeCell ref="M12:N12"/>
    <mergeCell ref="Q12:U12"/>
    <mergeCell ref="C13:K13"/>
    <mergeCell ref="M13:N16"/>
    <mergeCell ref="O13:Q13"/>
    <mergeCell ref="R13:V13"/>
    <mergeCell ref="A7:B7"/>
    <mergeCell ref="C7:L7"/>
    <mergeCell ref="A11:B13"/>
    <mergeCell ref="D11:G11"/>
    <mergeCell ref="C12:K12"/>
    <mergeCell ref="A9:B10"/>
    <mergeCell ref="C9:F10"/>
    <mergeCell ref="A14:B14"/>
    <mergeCell ref="C14:J14"/>
    <mergeCell ref="O14:Q14"/>
    <mergeCell ref="R14:V14"/>
    <mergeCell ref="A15:B15"/>
    <mergeCell ref="C15:J15"/>
    <mergeCell ref="P15:Q15"/>
    <mergeCell ref="R15:S15"/>
    <mergeCell ref="U15:V15"/>
    <mergeCell ref="A16:B16"/>
    <mergeCell ref="C16:J16"/>
    <mergeCell ref="E1:K2"/>
    <mergeCell ref="R1:V2"/>
    <mergeCell ref="O2:P2"/>
    <mergeCell ref="N5:O5"/>
    <mergeCell ref="P5:V5"/>
    <mergeCell ref="A6:B6"/>
    <mergeCell ref="C6:F6"/>
    <mergeCell ref="G6:H6"/>
    <mergeCell ref="I6:L6"/>
  </mergeCells>
  <phoneticPr fontId="1"/>
  <conditionalFormatting sqref="B37:P43 R37:XFD43 Q41:Q43 A45:XFD45 B46:XFD50 A51:XFD51">
    <cfRule type="cellIs" dxfId="32" priority="3" operator="equal">
      <formula>0</formula>
    </cfRule>
  </conditionalFormatting>
  <conditionalFormatting sqref="B44:XFD44">
    <cfRule type="cellIs" dxfId="31" priority="2" operator="equal">
      <formula>0</formula>
    </cfRule>
  </conditionalFormatting>
  <conditionalFormatting sqref="J30:J31 S30:S31">
    <cfRule type="cellIs" dxfId="30" priority="8" operator="equal">
      <formula>0</formula>
    </cfRule>
  </conditionalFormatting>
  <conditionalFormatting sqref="N7:V9">
    <cfRule type="cellIs" dxfId="29" priority="1" operator="equal">
      <formula>0</formula>
    </cfRule>
  </conditionalFormatting>
  <conditionalFormatting sqref="P5:V5">
    <cfRule type="cellIs" dxfId="28" priority="6" operator="equal">
      <formula>0</formula>
    </cfRule>
  </conditionalFormatting>
  <conditionalFormatting sqref="S10">
    <cfRule type="cellIs" dxfId="27" priority="5" operator="equal">
      <formula>0</formula>
    </cfRule>
  </conditionalFormatting>
  <conditionalFormatting sqref="S20:U29">
    <cfRule type="cellIs" dxfId="26" priority="7" operator="equal">
      <formula>0</formula>
    </cfRule>
  </conditionalFormatting>
  <conditionalFormatting sqref="V19">
    <cfRule type="cellIs" dxfId="25" priority="4" operator="equal">
      <formula>0</formula>
    </cfRule>
  </conditionalFormatting>
  <dataValidations count="4">
    <dataValidation type="list" allowBlank="1" showInputMessage="1" showErrorMessage="1" sqref="S19:U19" xr:uid="{97A44449-AB84-461B-96A8-8E7B134495E8}">
      <formula1>"金額（税抜）,金額（税込）"</formula1>
    </dataValidation>
    <dataValidation type="list" allowBlank="1" showInputMessage="1" showErrorMessage="1" sqref="P15" xr:uid="{C4BFA82F-E271-493B-9C27-DBBA29EE5D80}">
      <formula1>"当座預金,普通預金"</formula1>
    </dataValidation>
    <dataValidation imeMode="halfKatakana" allowBlank="1" showInputMessage="1" showErrorMessage="1" sqref="R16:V16" xr:uid="{B77B503B-C7CB-46F5-9128-FCAE66D4648F}"/>
    <dataValidation type="list" allowBlank="1" showInputMessage="1" showErrorMessage="1" error="１０％　の場合は空欄_x000a_８％、非課税の場合はリストより「８・非」から選択してください_x000a_" sqref="V20:V29" xr:uid="{C40CA7D8-DDB9-43E5-9D4A-2C35B96D5A51}">
      <formula1>"8,非"</formula1>
    </dataValidation>
  </dataValidations>
  <pageMargins left="0.59055118110236227" right="0.19685039370078741" top="0.59055118110236227" bottom="0.39370078740157483" header="0.31496062992125984" footer="0.19685039370078741"/>
  <pageSetup paperSize="9" orientation="portrait" r:id="rId1"/>
  <headerFooter>
    <oddFooter>&amp;R&amp;"ＭＳ Ｐゴシック,標準"&amp;8 2024.7改</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E9714-8875-4C61-8DC9-E8BB51B24953}">
  <sheetPr>
    <tabColor theme="8" tint="0.59999389629810485"/>
  </sheetPr>
  <dimension ref="A1:AZ240"/>
  <sheetViews>
    <sheetView showGridLines="0" zoomScaleNormal="100" zoomScaleSheetLayoutView="70" workbookViewId="0">
      <selection activeCell="R1" sqref="R1:V2"/>
    </sheetView>
  </sheetViews>
  <sheetFormatPr defaultColWidth="4.375" defaultRowHeight="13.5"/>
  <cols>
    <col min="1" max="1" width="5.625" style="20" customWidth="1"/>
    <col min="2" max="11" width="4.375" style="20"/>
    <col min="12" max="12" width="3.625" style="20" customWidth="1"/>
    <col min="13" max="15" width="4.375" style="20"/>
    <col min="16" max="16" width="4.375" style="20" customWidth="1"/>
    <col min="17" max="23" width="4.375" style="20"/>
    <col min="24" max="28" width="11.375" style="30" customWidth="1"/>
    <col min="29" max="52" width="10" style="30" customWidth="1"/>
    <col min="53" max="16384" width="4.375" style="20"/>
  </cols>
  <sheetData>
    <row r="1" spans="1:22" ht="14.25" customHeight="1">
      <c r="A1" s="3"/>
      <c r="B1" s="3"/>
      <c r="C1" s="3"/>
      <c r="D1" s="5"/>
      <c r="E1" s="113" t="s">
        <v>34</v>
      </c>
      <c r="F1" s="113"/>
      <c r="G1" s="113"/>
      <c r="H1" s="113"/>
      <c r="I1" s="113"/>
      <c r="J1" s="113"/>
      <c r="K1" s="113"/>
      <c r="L1" s="5"/>
      <c r="M1" s="5"/>
      <c r="N1" s="5"/>
      <c r="O1" s="5"/>
      <c r="P1" s="5"/>
      <c r="Q1" s="5"/>
      <c r="R1" s="115"/>
      <c r="S1" s="115"/>
      <c r="T1" s="115"/>
      <c r="U1" s="115"/>
      <c r="V1" s="115"/>
    </row>
    <row r="2" spans="1:22" ht="13.5" customHeight="1" thickBot="1">
      <c r="A2" s="5"/>
      <c r="B2" s="5"/>
      <c r="C2" s="6"/>
      <c r="D2" s="5"/>
      <c r="E2" s="114"/>
      <c r="F2" s="114"/>
      <c r="G2" s="114"/>
      <c r="H2" s="114"/>
      <c r="I2" s="114"/>
      <c r="J2" s="114"/>
      <c r="K2" s="114"/>
      <c r="L2" s="5"/>
      <c r="M2" s="5"/>
      <c r="N2" s="5"/>
      <c r="O2" s="117" t="s">
        <v>39</v>
      </c>
      <c r="P2" s="117"/>
      <c r="Q2" s="7" t="s">
        <v>33</v>
      </c>
      <c r="R2" s="116"/>
      <c r="S2" s="116"/>
      <c r="T2" s="116"/>
      <c r="U2" s="116"/>
      <c r="V2" s="116"/>
    </row>
    <row r="3" spans="1:22" ht="14.25" customHeight="1" thickTop="1">
      <c r="A3" s="5"/>
      <c r="B3" s="5"/>
      <c r="C3" s="6"/>
      <c r="D3" s="6"/>
      <c r="E3" s="6"/>
      <c r="F3" s="6"/>
      <c r="G3" s="6"/>
      <c r="H3" s="6"/>
      <c r="I3" s="6"/>
      <c r="J3" s="6"/>
      <c r="K3" s="6"/>
      <c r="L3" s="5"/>
      <c r="M3" s="8"/>
      <c r="N3" s="8"/>
      <c r="O3" s="8"/>
      <c r="P3" s="8"/>
      <c r="Q3" s="8"/>
      <c r="R3" s="8"/>
      <c r="S3" s="8"/>
      <c r="T3" s="8"/>
      <c r="U3" s="8"/>
      <c r="V3" s="5"/>
    </row>
    <row r="4" spans="1:22" ht="15" customHeight="1">
      <c r="A4" s="272" t="s">
        <v>23</v>
      </c>
      <c r="B4" s="272"/>
      <c r="C4" s="273"/>
      <c r="D4" s="273"/>
      <c r="E4" s="273"/>
      <c r="F4" s="273"/>
      <c r="G4" s="272" t="s">
        <v>53</v>
      </c>
      <c r="H4" s="272"/>
      <c r="I4" s="273"/>
      <c r="J4" s="273"/>
      <c r="K4" s="273"/>
      <c r="L4" s="273"/>
      <c r="M4" s="5"/>
      <c r="N4" s="5"/>
      <c r="O4" s="5"/>
      <c r="P4" s="5"/>
      <c r="Q4" s="5"/>
      <c r="R4" s="5"/>
      <c r="S4" s="5"/>
      <c r="T4" s="5"/>
      <c r="U4" s="5"/>
      <c r="V4" s="5"/>
    </row>
    <row r="5" spans="1:22" ht="22.5" customHeight="1">
      <c r="A5" s="272" t="s">
        <v>54</v>
      </c>
      <c r="B5" s="272"/>
      <c r="C5" s="274"/>
      <c r="D5" s="274"/>
      <c r="E5" s="274"/>
      <c r="F5" s="274"/>
      <c r="G5" s="274"/>
      <c r="H5" s="274"/>
      <c r="I5" s="274"/>
      <c r="J5" s="274"/>
      <c r="K5" s="274"/>
      <c r="L5" s="274"/>
      <c r="M5" s="5"/>
      <c r="N5" s="5"/>
      <c r="O5" s="5"/>
      <c r="P5" s="5"/>
      <c r="Q5" s="5"/>
      <c r="R5" s="5"/>
      <c r="S5" s="5"/>
      <c r="T5" s="5"/>
      <c r="U5" s="5"/>
      <c r="V5" s="5"/>
    </row>
    <row r="6" spans="1:22" ht="18" customHeight="1">
      <c r="A6" s="5"/>
      <c r="B6" s="5"/>
      <c r="C6" s="5"/>
      <c r="D6" s="5"/>
      <c r="E6" s="5"/>
      <c r="F6" s="5"/>
      <c r="G6" s="5"/>
      <c r="H6" s="5"/>
      <c r="I6" s="5"/>
      <c r="J6" s="10"/>
      <c r="K6" s="5"/>
      <c r="L6" s="5"/>
      <c r="M6" s="5"/>
      <c r="N6" s="5"/>
      <c r="O6" s="5"/>
      <c r="P6" s="5"/>
      <c r="Q6" s="5"/>
      <c r="R6" s="5"/>
      <c r="S6" s="5"/>
      <c r="T6" s="5"/>
      <c r="U6" s="5"/>
      <c r="V6" s="5"/>
    </row>
    <row r="7" spans="1:22" ht="12.75" customHeight="1">
      <c r="A7" s="154" t="s">
        <v>17</v>
      </c>
      <c r="B7" s="155"/>
      <c r="C7" s="158"/>
      <c r="D7" s="158"/>
      <c r="E7" s="158"/>
      <c r="F7" s="158"/>
      <c r="G7" s="5"/>
      <c r="H7" s="5"/>
      <c r="I7" s="5"/>
      <c r="J7" s="10"/>
      <c r="K7" s="5"/>
      <c r="L7" s="5"/>
      <c r="M7" s="5"/>
      <c r="N7" s="5"/>
      <c r="O7" s="5"/>
      <c r="P7" s="5"/>
      <c r="Q7" s="5"/>
      <c r="R7" s="5"/>
      <c r="S7" s="5"/>
      <c r="T7" s="5"/>
      <c r="U7" s="5"/>
      <c r="V7" s="5"/>
    </row>
    <row r="8" spans="1:22" ht="12.75" customHeight="1">
      <c r="A8" s="156"/>
      <c r="B8" s="157"/>
      <c r="C8" s="159"/>
      <c r="D8" s="159"/>
      <c r="E8" s="159"/>
      <c r="F8" s="159"/>
      <c r="G8" s="60"/>
      <c r="H8" s="60"/>
      <c r="I8" s="60"/>
      <c r="J8" s="10"/>
      <c r="K8" s="5"/>
      <c r="L8" s="5"/>
      <c r="M8" s="5"/>
      <c r="N8" s="5"/>
      <c r="O8" s="5"/>
      <c r="P8" s="5"/>
      <c r="Q8" s="5"/>
      <c r="R8" s="5"/>
      <c r="S8" s="5"/>
      <c r="T8" s="5"/>
      <c r="U8" s="5"/>
      <c r="V8" s="5"/>
    </row>
    <row r="9" spans="1:22" ht="17.25" customHeight="1">
      <c r="A9" s="149" t="s">
        <v>81</v>
      </c>
      <c r="B9" s="150"/>
      <c r="C9" s="28" t="s">
        <v>51</v>
      </c>
      <c r="D9" s="153"/>
      <c r="E9" s="153"/>
      <c r="F9" s="153"/>
      <c r="G9" s="153"/>
      <c r="H9" s="32"/>
      <c r="I9" s="32"/>
      <c r="J9" s="33"/>
      <c r="K9" s="27" t="s">
        <v>52</v>
      </c>
      <c r="L9" s="5"/>
      <c r="M9" s="5"/>
      <c r="N9" s="5"/>
      <c r="O9" s="5"/>
      <c r="P9" s="5"/>
      <c r="Q9" s="5"/>
      <c r="R9" s="5"/>
      <c r="S9" s="5"/>
      <c r="T9" s="5"/>
      <c r="U9" s="5"/>
      <c r="V9" s="5"/>
    </row>
    <row r="10" spans="1:22" ht="17.25" customHeight="1">
      <c r="A10" s="151"/>
      <c r="B10" s="152"/>
      <c r="C10" s="131"/>
      <c r="D10" s="132"/>
      <c r="E10" s="132"/>
      <c r="F10" s="132"/>
      <c r="G10" s="132"/>
      <c r="H10" s="132"/>
      <c r="I10" s="132"/>
      <c r="J10" s="132"/>
      <c r="K10" s="133"/>
      <c r="L10" s="5"/>
      <c r="M10" s="5"/>
      <c r="N10" s="5"/>
      <c r="O10" s="5"/>
      <c r="P10" s="5"/>
      <c r="Q10" s="5"/>
      <c r="R10" s="5"/>
      <c r="S10" s="5"/>
      <c r="T10" s="5"/>
      <c r="U10" s="5"/>
      <c r="V10" s="5"/>
    </row>
    <row r="11" spans="1:22" ht="17.25" customHeight="1">
      <c r="A11" s="151"/>
      <c r="B11" s="152"/>
      <c r="C11" s="131"/>
      <c r="D11" s="132"/>
      <c r="E11" s="132"/>
      <c r="F11" s="132"/>
      <c r="G11" s="132"/>
      <c r="H11" s="132"/>
      <c r="I11" s="132"/>
      <c r="J11" s="132"/>
      <c r="K11" s="133"/>
      <c r="L11" s="5"/>
      <c r="M11" s="5"/>
      <c r="N11" s="5"/>
      <c r="O11" s="5"/>
      <c r="P11" s="5"/>
      <c r="Q11" s="5"/>
      <c r="R11" s="5"/>
      <c r="S11" s="5"/>
      <c r="T11" s="5"/>
      <c r="U11" s="5"/>
      <c r="V11" s="5"/>
    </row>
    <row r="12" spans="1:22" ht="17.25" customHeight="1">
      <c r="A12" s="151" t="s">
        <v>14</v>
      </c>
      <c r="B12" s="152"/>
      <c r="C12" s="160"/>
      <c r="D12" s="161"/>
      <c r="E12" s="161"/>
      <c r="F12" s="161"/>
      <c r="G12" s="161"/>
      <c r="H12" s="161"/>
      <c r="I12" s="161"/>
      <c r="J12" s="161"/>
      <c r="K12" s="56"/>
      <c r="L12" s="5"/>
      <c r="M12" s="76"/>
      <c r="N12" s="5"/>
      <c r="O12" s="5"/>
      <c r="P12" s="5"/>
      <c r="Q12" s="5"/>
      <c r="R12" s="5"/>
      <c r="S12" s="5"/>
      <c r="T12" s="5"/>
      <c r="U12" s="5"/>
      <c r="V12" s="5"/>
    </row>
    <row r="13" spans="1:22" ht="17.25" customHeight="1">
      <c r="A13" s="151" t="s">
        <v>25</v>
      </c>
      <c r="B13" s="152"/>
      <c r="C13" s="160"/>
      <c r="D13" s="161"/>
      <c r="E13" s="161"/>
      <c r="F13" s="161"/>
      <c r="G13" s="161"/>
      <c r="H13" s="161"/>
      <c r="I13" s="161"/>
      <c r="J13" s="161"/>
      <c r="K13" s="2" t="s">
        <v>55</v>
      </c>
      <c r="L13" s="5"/>
      <c r="M13" s="5"/>
      <c r="N13" s="5"/>
      <c r="O13" s="5"/>
      <c r="P13" s="5"/>
      <c r="Q13" s="5"/>
      <c r="R13" s="5"/>
      <c r="S13" s="5"/>
      <c r="T13" s="5"/>
      <c r="U13" s="5"/>
      <c r="V13" s="5"/>
    </row>
    <row r="14" spans="1:22" ht="17.25" customHeight="1">
      <c r="A14" s="170" t="s">
        <v>12</v>
      </c>
      <c r="B14" s="171"/>
      <c r="C14" s="172"/>
      <c r="D14" s="173"/>
      <c r="E14" s="173"/>
      <c r="F14" s="173"/>
      <c r="G14" s="173"/>
      <c r="H14" s="173"/>
      <c r="I14" s="173"/>
      <c r="J14" s="173"/>
      <c r="K14" s="59"/>
      <c r="L14" s="5"/>
      <c r="M14" s="5"/>
      <c r="N14" s="5"/>
      <c r="O14" s="5"/>
      <c r="P14" s="5"/>
      <c r="Q14" s="5"/>
      <c r="R14" s="5"/>
      <c r="S14" s="5"/>
      <c r="T14" s="5"/>
      <c r="U14" s="5"/>
      <c r="V14" s="12" t="s">
        <v>45</v>
      </c>
    </row>
    <row r="15" spans="1:22" ht="7.5" customHeight="1">
      <c r="A15" s="8"/>
      <c r="B15" s="8"/>
      <c r="C15" s="8"/>
      <c r="D15" s="8"/>
      <c r="E15" s="8"/>
      <c r="F15" s="8"/>
      <c r="G15" s="8"/>
      <c r="H15" s="8"/>
      <c r="I15" s="8"/>
      <c r="J15" s="8"/>
      <c r="K15" s="8"/>
      <c r="L15" s="8"/>
      <c r="M15" s="8"/>
      <c r="N15" s="8"/>
      <c r="O15" s="8"/>
      <c r="P15" s="8"/>
      <c r="Q15" s="8"/>
      <c r="R15" s="8"/>
      <c r="S15" s="8"/>
      <c r="T15" s="8"/>
      <c r="U15" s="8"/>
      <c r="V15" s="5"/>
    </row>
    <row r="16" spans="1:22" ht="21" customHeight="1">
      <c r="A16" s="5"/>
      <c r="B16" s="275" t="s">
        <v>0</v>
      </c>
      <c r="C16" s="276"/>
      <c r="D16" s="276" t="s">
        <v>26</v>
      </c>
      <c r="E16" s="276"/>
      <c r="F16" s="276"/>
      <c r="G16" s="276"/>
      <c r="H16" s="276"/>
      <c r="I16" s="276"/>
      <c r="J16" s="276"/>
      <c r="K16" s="276"/>
      <c r="L16" s="16" t="s">
        <v>32</v>
      </c>
      <c r="M16" s="276" t="s">
        <v>2</v>
      </c>
      <c r="N16" s="276"/>
      <c r="O16" s="77" t="s">
        <v>1</v>
      </c>
      <c r="P16" s="276" t="s">
        <v>3</v>
      </c>
      <c r="Q16" s="276"/>
      <c r="R16" s="276"/>
      <c r="S16" s="184" t="s">
        <v>62</v>
      </c>
      <c r="T16" s="185"/>
      <c r="U16" s="186"/>
      <c r="V16" s="17" t="s">
        <v>27</v>
      </c>
    </row>
    <row r="17" spans="1:22" ht="21" customHeight="1">
      <c r="A17" s="5"/>
      <c r="B17" s="277"/>
      <c r="C17" s="278"/>
      <c r="D17" s="279"/>
      <c r="E17" s="280"/>
      <c r="F17" s="280"/>
      <c r="G17" s="280"/>
      <c r="H17" s="280"/>
      <c r="I17" s="280"/>
      <c r="J17" s="280"/>
      <c r="K17" s="281"/>
      <c r="L17" s="83" t="str">
        <f t="shared" ref="L17:L36" si="0">IF(V17=8,"※","")</f>
        <v/>
      </c>
      <c r="M17" s="282"/>
      <c r="N17" s="282"/>
      <c r="O17" s="69"/>
      <c r="P17" s="283"/>
      <c r="Q17" s="283"/>
      <c r="R17" s="283"/>
      <c r="S17" s="284">
        <f>ROUNDDOWN(M17*P17,0)</f>
        <v>0</v>
      </c>
      <c r="T17" s="284"/>
      <c r="U17" s="284"/>
      <c r="V17" s="70"/>
    </row>
    <row r="18" spans="1:22" ht="21" customHeight="1">
      <c r="A18" s="5"/>
      <c r="B18" s="285"/>
      <c r="C18" s="286"/>
      <c r="D18" s="287"/>
      <c r="E18" s="288"/>
      <c r="F18" s="288"/>
      <c r="G18" s="288"/>
      <c r="H18" s="288"/>
      <c r="I18" s="288"/>
      <c r="J18" s="288"/>
      <c r="K18" s="289"/>
      <c r="L18" s="84" t="str">
        <f t="shared" si="0"/>
        <v/>
      </c>
      <c r="M18" s="290"/>
      <c r="N18" s="290"/>
      <c r="O18" s="71"/>
      <c r="P18" s="291"/>
      <c r="Q18" s="291"/>
      <c r="R18" s="291"/>
      <c r="S18" s="292">
        <f t="shared" ref="S18:S36" si="1">ROUNDDOWN(M18*P18,0)</f>
        <v>0</v>
      </c>
      <c r="T18" s="293"/>
      <c r="U18" s="294"/>
      <c r="V18" s="72"/>
    </row>
    <row r="19" spans="1:22" ht="21" customHeight="1">
      <c r="A19" s="5"/>
      <c r="B19" s="285"/>
      <c r="C19" s="286"/>
      <c r="D19" s="287"/>
      <c r="E19" s="288"/>
      <c r="F19" s="288"/>
      <c r="G19" s="288"/>
      <c r="H19" s="288"/>
      <c r="I19" s="288"/>
      <c r="J19" s="288"/>
      <c r="K19" s="289"/>
      <c r="L19" s="84" t="str">
        <f t="shared" si="0"/>
        <v/>
      </c>
      <c r="M19" s="290"/>
      <c r="N19" s="290"/>
      <c r="O19" s="71"/>
      <c r="P19" s="291"/>
      <c r="Q19" s="291"/>
      <c r="R19" s="291"/>
      <c r="S19" s="292">
        <f t="shared" si="1"/>
        <v>0</v>
      </c>
      <c r="T19" s="293"/>
      <c r="U19" s="294"/>
      <c r="V19" s="72"/>
    </row>
    <row r="20" spans="1:22" ht="21" customHeight="1">
      <c r="A20" s="5"/>
      <c r="B20" s="285"/>
      <c r="C20" s="286"/>
      <c r="D20" s="287"/>
      <c r="E20" s="288"/>
      <c r="F20" s="288"/>
      <c r="G20" s="288"/>
      <c r="H20" s="288"/>
      <c r="I20" s="288"/>
      <c r="J20" s="288"/>
      <c r="K20" s="289"/>
      <c r="L20" s="84" t="str">
        <f t="shared" si="0"/>
        <v/>
      </c>
      <c r="M20" s="290"/>
      <c r="N20" s="290"/>
      <c r="O20" s="71"/>
      <c r="P20" s="291"/>
      <c r="Q20" s="291"/>
      <c r="R20" s="291"/>
      <c r="S20" s="292">
        <f t="shared" si="1"/>
        <v>0</v>
      </c>
      <c r="T20" s="293"/>
      <c r="U20" s="294"/>
      <c r="V20" s="72"/>
    </row>
    <row r="21" spans="1:22" ht="21" customHeight="1">
      <c r="A21" s="5"/>
      <c r="B21" s="285"/>
      <c r="C21" s="286"/>
      <c r="D21" s="287"/>
      <c r="E21" s="288"/>
      <c r="F21" s="288"/>
      <c r="G21" s="288"/>
      <c r="H21" s="288"/>
      <c r="I21" s="288"/>
      <c r="J21" s="288"/>
      <c r="K21" s="289"/>
      <c r="L21" s="84" t="str">
        <f t="shared" si="0"/>
        <v/>
      </c>
      <c r="M21" s="290"/>
      <c r="N21" s="290"/>
      <c r="O21" s="71"/>
      <c r="P21" s="291"/>
      <c r="Q21" s="291"/>
      <c r="R21" s="291"/>
      <c r="S21" s="292">
        <f t="shared" si="1"/>
        <v>0</v>
      </c>
      <c r="T21" s="293"/>
      <c r="U21" s="294"/>
      <c r="V21" s="72"/>
    </row>
    <row r="22" spans="1:22" ht="21" customHeight="1">
      <c r="A22" s="5"/>
      <c r="B22" s="285"/>
      <c r="C22" s="286"/>
      <c r="D22" s="287"/>
      <c r="E22" s="288"/>
      <c r="F22" s="288"/>
      <c r="G22" s="288"/>
      <c r="H22" s="288"/>
      <c r="I22" s="288"/>
      <c r="J22" s="288"/>
      <c r="K22" s="289"/>
      <c r="L22" s="84" t="str">
        <f t="shared" si="0"/>
        <v/>
      </c>
      <c r="M22" s="290"/>
      <c r="N22" s="290"/>
      <c r="O22" s="71"/>
      <c r="P22" s="291"/>
      <c r="Q22" s="291"/>
      <c r="R22" s="291"/>
      <c r="S22" s="292">
        <f t="shared" si="1"/>
        <v>0</v>
      </c>
      <c r="T22" s="293"/>
      <c r="U22" s="294"/>
      <c r="V22" s="72"/>
    </row>
    <row r="23" spans="1:22" ht="21" customHeight="1">
      <c r="A23" s="5"/>
      <c r="B23" s="285"/>
      <c r="C23" s="286"/>
      <c r="D23" s="287"/>
      <c r="E23" s="288"/>
      <c r="F23" s="288"/>
      <c r="G23" s="288"/>
      <c r="H23" s="288"/>
      <c r="I23" s="288"/>
      <c r="J23" s="288"/>
      <c r="K23" s="289"/>
      <c r="L23" s="84" t="str">
        <f t="shared" si="0"/>
        <v/>
      </c>
      <c r="M23" s="290"/>
      <c r="N23" s="290"/>
      <c r="O23" s="71"/>
      <c r="P23" s="291"/>
      <c r="Q23" s="291"/>
      <c r="R23" s="291"/>
      <c r="S23" s="292">
        <f t="shared" si="1"/>
        <v>0</v>
      </c>
      <c r="T23" s="293"/>
      <c r="U23" s="294"/>
      <c r="V23" s="72"/>
    </row>
    <row r="24" spans="1:22" ht="21" customHeight="1">
      <c r="A24" s="5"/>
      <c r="B24" s="285"/>
      <c r="C24" s="286"/>
      <c r="D24" s="287"/>
      <c r="E24" s="288"/>
      <c r="F24" s="288"/>
      <c r="G24" s="288"/>
      <c r="H24" s="288"/>
      <c r="I24" s="288"/>
      <c r="J24" s="288"/>
      <c r="K24" s="289"/>
      <c r="L24" s="84" t="str">
        <f t="shared" si="0"/>
        <v/>
      </c>
      <c r="M24" s="290"/>
      <c r="N24" s="290"/>
      <c r="O24" s="71"/>
      <c r="P24" s="291"/>
      <c r="Q24" s="291"/>
      <c r="R24" s="291"/>
      <c r="S24" s="292">
        <f t="shared" si="1"/>
        <v>0</v>
      </c>
      <c r="T24" s="293"/>
      <c r="U24" s="294"/>
      <c r="V24" s="72"/>
    </row>
    <row r="25" spans="1:22" ht="21" customHeight="1">
      <c r="A25" s="5"/>
      <c r="B25" s="285"/>
      <c r="C25" s="286"/>
      <c r="D25" s="287"/>
      <c r="E25" s="288"/>
      <c r="F25" s="288"/>
      <c r="G25" s="288"/>
      <c r="H25" s="288"/>
      <c r="I25" s="288"/>
      <c r="J25" s="288"/>
      <c r="K25" s="289"/>
      <c r="L25" s="84" t="str">
        <f t="shared" si="0"/>
        <v/>
      </c>
      <c r="M25" s="290"/>
      <c r="N25" s="290"/>
      <c r="O25" s="71"/>
      <c r="P25" s="291"/>
      <c r="Q25" s="291"/>
      <c r="R25" s="291"/>
      <c r="S25" s="292">
        <f t="shared" si="1"/>
        <v>0</v>
      </c>
      <c r="T25" s="293"/>
      <c r="U25" s="294"/>
      <c r="V25" s="72"/>
    </row>
    <row r="26" spans="1:22" ht="21" customHeight="1">
      <c r="A26" s="5"/>
      <c r="B26" s="285"/>
      <c r="C26" s="286"/>
      <c r="D26" s="287"/>
      <c r="E26" s="288"/>
      <c r="F26" s="288"/>
      <c r="G26" s="288"/>
      <c r="H26" s="288"/>
      <c r="I26" s="288"/>
      <c r="J26" s="288"/>
      <c r="K26" s="289"/>
      <c r="L26" s="84" t="str">
        <f t="shared" si="0"/>
        <v/>
      </c>
      <c r="M26" s="290"/>
      <c r="N26" s="290"/>
      <c r="O26" s="71"/>
      <c r="P26" s="291"/>
      <c r="Q26" s="291"/>
      <c r="R26" s="291"/>
      <c r="S26" s="292">
        <f t="shared" si="1"/>
        <v>0</v>
      </c>
      <c r="T26" s="293"/>
      <c r="U26" s="294"/>
      <c r="V26" s="72"/>
    </row>
    <row r="27" spans="1:22" ht="21" customHeight="1">
      <c r="A27" s="5"/>
      <c r="B27" s="285"/>
      <c r="C27" s="286"/>
      <c r="D27" s="287"/>
      <c r="E27" s="288"/>
      <c r="F27" s="288"/>
      <c r="G27" s="288"/>
      <c r="H27" s="288"/>
      <c r="I27" s="288"/>
      <c r="J27" s="288"/>
      <c r="K27" s="289"/>
      <c r="L27" s="84" t="str">
        <f t="shared" si="0"/>
        <v/>
      </c>
      <c r="M27" s="290"/>
      <c r="N27" s="290"/>
      <c r="O27" s="71"/>
      <c r="P27" s="291"/>
      <c r="Q27" s="291"/>
      <c r="R27" s="291"/>
      <c r="S27" s="292">
        <f t="shared" si="1"/>
        <v>0</v>
      </c>
      <c r="T27" s="293"/>
      <c r="U27" s="294"/>
      <c r="V27" s="72"/>
    </row>
    <row r="28" spans="1:22" ht="21" customHeight="1">
      <c r="A28" s="5"/>
      <c r="B28" s="285"/>
      <c r="C28" s="286"/>
      <c r="D28" s="287"/>
      <c r="E28" s="288"/>
      <c r="F28" s="288"/>
      <c r="G28" s="288"/>
      <c r="H28" s="288"/>
      <c r="I28" s="288"/>
      <c r="J28" s="288"/>
      <c r="K28" s="289"/>
      <c r="L28" s="84" t="str">
        <f t="shared" si="0"/>
        <v/>
      </c>
      <c r="M28" s="290"/>
      <c r="N28" s="290"/>
      <c r="O28" s="71"/>
      <c r="P28" s="291"/>
      <c r="Q28" s="291"/>
      <c r="R28" s="291"/>
      <c r="S28" s="292">
        <f t="shared" si="1"/>
        <v>0</v>
      </c>
      <c r="T28" s="293"/>
      <c r="U28" s="294"/>
      <c r="V28" s="72"/>
    </row>
    <row r="29" spans="1:22" ht="21" customHeight="1">
      <c r="A29" s="5"/>
      <c r="B29" s="285"/>
      <c r="C29" s="286"/>
      <c r="D29" s="287"/>
      <c r="E29" s="288"/>
      <c r="F29" s="288"/>
      <c r="G29" s="288"/>
      <c r="H29" s="288"/>
      <c r="I29" s="288"/>
      <c r="J29" s="288"/>
      <c r="K29" s="289"/>
      <c r="L29" s="84" t="str">
        <f t="shared" si="0"/>
        <v/>
      </c>
      <c r="M29" s="290"/>
      <c r="N29" s="290"/>
      <c r="O29" s="71"/>
      <c r="P29" s="291"/>
      <c r="Q29" s="291"/>
      <c r="R29" s="291"/>
      <c r="S29" s="292">
        <f t="shared" si="1"/>
        <v>0</v>
      </c>
      <c r="T29" s="293"/>
      <c r="U29" s="294"/>
      <c r="V29" s="72"/>
    </row>
    <row r="30" spans="1:22" ht="21" customHeight="1">
      <c r="A30" s="5"/>
      <c r="B30" s="285"/>
      <c r="C30" s="286"/>
      <c r="D30" s="287"/>
      <c r="E30" s="288"/>
      <c r="F30" s="288"/>
      <c r="G30" s="288"/>
      <c r="H30" s="288"/>
      <c r="I30" s="288"/>
      <c r="J30" s="288"/>
      <c r="K30" s="289"/>
      <c r="L30" s="84" t="str">
        <f t="shared" si="0"/>
        <v/>
      </c>
      <c r="M30" s="290"/>
      <c r="N30" s="290"/>
      <c r="O30" s="71"/>
      <c r="P30" s="291"/>
      <c r="Q30" s="291"/>
      <c r="R30" s="291"/>
      <c r="S30" s="292">
        <f t="shared" si="1"/>
        <v>0</v>
      </c>
      <c r="T30" s="293"/>
      <c r="U30" s="294"/>
      <c r="V30" s="72"/>
    </row>
    <row r="31" spans="1:22" ht="21" customHeight="1">
      <c r="A31" s="5"/>
      <c r="B31" s="285"/>
      <c r="C31" s="286"/>
      <c r="D31" s="287"/>
      <c r="E31" s="288"/>
      <c r="F31" s="288"/>
      <c r="G31" s="288"/>
      <c r="H31" s="288"/>
      <c r="I31" s="288"/>
      <c r="J31" s="288"/>
      <c r="K31" s="289"/>
      <c r="L31" s="84" t="str">
        <f t="shared" si="0"/>
        <v/>
      </c>
      <c r="M31" s="290"/>
      <c r="N31" s="290"/>
      <c r="O31" s="71"/>
      <c r="P31" s="291"/>
      <c r="Q31" s="291"/>
      <c r="R31" s="291"/>
      <c r="S31" s="292">
        <f t="shared" si="1"/>
        <v>0</v>
      </c>
      <c r="T31" s="293"/>
      <c r="U31" s="294"/>
      <c r="V31" s="72"/>
    </row>
    <row r="32" spans="1:22" ht="21" customHeight="1">
      <c r="A32" s="5"/>
      <c r="B32" s="285"/>
      <c r="C32" s="286"/>
      <c r="D32" s="287"/>
      <c r="E32" s="288"/>
      <c r="F32" s="288"/>
      <c r="G32" s="288"/>
      <c r="H32" s="288"/>
      <c r="I32" s="288"/>
      <c r="J32" s="288"/>
      <c r="K32" s="289"/>
      <c r="L32" s="84" t="str">
        <f t="shared" si="0"/>
        <v/>
      </c>
      <c r="M32" s="290"/>
      <c r="N32" s="290"/>
      <c r="O32" s="71"/>
      <c r="P32" s="291"/>
      <c r="Q32" s="291"/>
      <c r="R32" s="291"/>
      <c r="S32" s="292">
        <f t="shared" si="1"/>
        <v>0</v>
      </c>
      <c r="T32" s="293"/>
      <c r="U32" s="294"/>
      <c r="V32" s="72"/>
    </row>
    <row r="33" spans="1:52" ht="21" customHeight="1">
      <c r="A33" s="5"/>
      <c r="B33" s="285"/>
      <c r="C33" s="286"/>
      <c r="D33" s="287"/>
      <c r="E33" s="288"/>
      <c r="F33" s="288"/>
      <c r="G33" s="288"/>
      <c r="H33" s="288"/>
      <c r="I33" s="288"/>
      <c r="J33" s="288"/>
      <c r="K33" s="289"/>
      <c r="L33" s="84" t="str">
        <f t="shared" si="0"/>
        <v/>
      </c>
      <c r="M33" s="290"/>
      <c r="N33" s="290"/>
      <c r="O33" s="71"/>
      <c r="P33" s="291"/>
      <c r="Q33" s="291"/>
      <c r="R33" s="291"/>
      <c r="S33" s="292">
        <f t="shared" si="1"/>
        <v>0</v>
      </c>
      <c r="T33" s="293"/>
      <c r="U33" s="294"/>
      <c r="V33" s="72"/>
    </row>
    <row r="34" spans="1:52" ht="21" customHeight="1">
      <c r="A34" s="5"/>
      <c r="B34" s="285"/>
      <c r="C34" s="286"/>
      <c r="D34" s="287"/>
      <c r="E34" s="288"/>
      <c r="F34" s="288"/>
      <c r="G34" s="288"/>
      <c r="H34" s="288"/>
      <c r="I34" s="288"/>
      <c r="J34" s="288"/>
      <c r="K34" s="289"/>
      <c r="L34" s="84" t="str">
        <f t="shared" si="0"/>
        <v/>
      </c>
      <c r="M34" s="290"/>
      <c r="N34" s="290"/>
      <c r="O34" s="71"/>
      <c r="P34" s="291"/>
      <c r="Q34" s="291"/>
      <c r="R34" s="291"/>
      <c r="S34" s="292">
        <f t="shared" si="1"/>
        <v>0</v>
      </c>
      <c r="T34" s="293"/>
      <c r="U34" s="294"/>
      <c r="V34" s="72"/>
    </row>
    <row r="35" spans="1:52" ht="21" customHeight="1">
      <c r="A35" s="5"/>
      <c r="B35" s="285"/>
      <c r="C35" s="286"/>
      <c r="D35" s="287"/>
      <c r="E35" s="288"/>
      <c r="F35" s="288"/>
      <c r="G35" s="288"/>
      <c r="H35" s="288"/>
      <c r="I35" s="288"/>
      <c r="J35" s="288"/>
      <c r="K35" s="289"/>
      <c r="L35" s="84" t="str">
        <f t="shared" si="0"/>
        <v/>
      </c>
      <c r="M35" s="290"/>
      <c r="N35" s="290"/>
      <c r="O35" s="71"/>
      <c r="P35" s="291"/>
      <c r="Q35" s="291"/>
      <c r="R35" s="291"/>
      <c r="S35" s="292">
        <f t="shared" si="1"/>
        <v>0</v>
      </c>
      <c r="T35" s="293"/>
      <c r="U35" s="294"/>
      <c r="V35" s="72"/>
    </row>
    <row r="36" spans="1:52" ht="21" customHeight="1">
      <c r="A36" s="5"/>
      <c r="B36" s="295"/>
      <c r="C36" s="296"/>
      <c r="D36" s="297"/>
      <c r="E36" s="298"/>
      <c r="F36" s="298"/>
      <c r="G36" s="298"/>
      <c r="H36" s="298"/>
      <c r="I36" s="298"/>
      <c r="J36" s="298"/>
      <c r="K36" s="299"/>
      <c r="L36" s="85" t="str">
        <f t="shared" si="0"/>
        <v/>
      </c>
      <c r="M36" s="300"/>
      <c r="N36" s="300"/>
      <c r="O36" s="73"/>
      <c r="P36" s="301"/>
      <c r="Q36" s="301"/>
      <c r="R36" s="301"/>
      <c r="S36" s="302">
        <f t="shared" si="1"/>
        <v>0</v>
      </c>
      <c r="T36" s="303"/>
      <c r="U36" s="304"/>
      <c r="V36" s="74"/>
    </row>
    <row r="37" spans="1:52" ht="21" customHeight="1">
      <c r="A37" s="5"/>
      <c r="B37" s="78"/>
      <c r="C37" s="14"/>
      <c r="D37" s="14"/>
      <c r="E37" s="14"/>
      <c r="F37" s="14"/>
      <c r="G37" s="79"/>
      <c r="H37" s="79"/>
      <c r="I37" s="79"/>
      <c r="J37" s="79"/>
      <c r="K37" s="79"/>
      <c r="L37" s="79"/>
      <c r="M37" s="14"/>
      <c r="N37" s="14"/>
      <c r="O37" s="305" t="str">
        <f>IF($S$16="金額（税抜）","税抜金額小計","税込金額小計")</f>
        <v>税抜金額小計</v>
      </c>
      <c r="P37" s="305"/>
      <c r="Q37" s="305"/>
      <c r="R37" s="306"/>
      <c r="S37" s="307">
        <f>SUM(R40:T42)</f>
        <v>0</v>
      </c>
      <c r="T37" s="308"/>
      <c r="U37" s="308"/>
      <c r="V37" s="82"/>
    </row>
    <row r="38" spans="1:52" ht="21" customHeight="1">
      <c r="A38" s="5"/>
      <c r="B38" s="80"/>
      <c r="C38" s="13"/>
      <c r="D38" s="81"/>
      <c r="E38" s="13"/>
      <c r="F38" s="13"/>
      <c r="G38" s="79"/>
      <c r="H38" s="79"/>
      <c r="I38" s="79"/>
      <c r="J38" s="79"/>
      <c r="K38" s="79"/>
      <c r="L38" s="79"/>
      <c r="M38" s="13"/>
      <c r="N38" s="13"/>
      <c r="O38" s="305" t="str">
        <f>IF($S$16="金額（税抜）","税抜金額合計","税込金額合計")</f>
        <v>税抜金額合計</v>
      </c>
      <c r="P38" s="305"/>
      <c r="Q38" s="305"/>
      <c r="R38" s="306"/>
      <c r="S38" s="307">
        <f>S37</f>
        <v>0</v>
      </c>
      <c r="T38" s="308"/>
      <c r="U38" s="308"/>
      <c r="V38" s="82"/>
    </row>
    <row r="39" spans="1:52" ht="6" customHeight="1">
      <c r="A39" s="5"/>
      <c r="B39" s="5"/>
      <c r="C39" s="5"/>
      <c r="D39" s="5"/>
      <c r="E39" s="5"/>
      <c r="F39" s="5"/>
      <c r="G39" s="5"/>
      <c r="H39" s="5"/>
      <c r="I39" s="5"/>
      <c r="J39" s="5"/>
      <c r="K39" s="5"/>
      <c r="L39" s="5"/>
      <c r="M39" s="5"/>
      <c r="N39" s="5"/>
      <c r="O39" s="5"/>
      <c r="P39" s="5"/>
      <c r="Q39" s="5"/>
      <c r="R39" s="5"/>
      <c r="S39" s="5"/>
      <c r="T39" s="5"/>
      <c r="U39" s="5"/>
      <c r="V39" s="5"/>
    </row>
    <row r="40" spans="1:52" s="25" customFormat="1" ht="13.5" customHeight="1">
      <c r="A40" s="18"/>
      <c r="B40" s="18"/>
      <c r="C40" s="18"/>
      <c r="D40" s="18"/>
      <c r="E40" s="18"/>
      <c r="F40" s="18"/>
      <c r="G40" s="18"/>
      <c r="H40" s="18"/>
      <c r="I40" s="18"/>
      <c r="J40" s="18"/>
      <c r="K40" s="18"/>
      <c r="L40" s="18"/>
      <c r="M40" s="75"/>
      <c r="N40" s="19" t="s">
        <v>29</v>
      </c>
      <c r="O40" s="18"/>
      <c r="P40" s="18"/>
      <c r="Q40" s="19" t="s">
        <v>30</v>
      </c>
      <c r="R40" s="311">
        <f>SUMIF($V$17:$V$36,"",$S$17:$U$36)</f>
        <v>0</v>
      </c>
      <c r="S40" s="311"/>
      <c r="T40" s="311"/>
      <c r="U40" s="18" t="s">
        <v>28</v>
      </c>
      <c r="V40" s="18"/>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row>
    <row r="41" spans="1:52" s="25" customFormat="1" ht="13.5" customHeight="1">
      <c r="A41" s="18"/>
      <c r="B41" s="18"/>
      <c r="C41" s="18"/>
      <c r="D41" s="18"/>
      <c r="E41" s="18"/>
      <c r="F41" s="18"/>
      <c r="G41" s="18"/>
      <c r="H41" s="18"/>
      <c r="I41" s="18"/>
      <c r="J41" s="18"/>
      <c r="K41" s="18"/>
      <c r="L41" s="18"/>
      <c r="M41" s="75"/>
      <c r="N41" s="19" t="s">
        <v>29</v>
      </c>
      <c r="O41" s="18"/>
      <c r="P41" s="18"/>
      <c r="Q41" s="19" t="s">
        <v>65</v>
      </c>
      <c r="R41" s="311">
        <f>SUMIF($V$17:$V$36,8,$S$17:$U$36)</f>
        <v>0</v>
      </c>
      <c r="S41" s="311"/>
      <c r="T41" s="311"/>
      <c r="U41" s="18" t="s">
        <v>28</v>
      </c>
      <c r="V41" s="18"/>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row>
    <row r="42" spans="1:52" s="25" customFormat="1" ht="13.5" customHeight="1">
      <c r="A42" s="18"/>
      <c r="B42" s="18"/>
      <c r="C42" s="18"/>
      <c r="D42" s="18"/>
      <c r="E42" s="18"/>
      <c r="F42" s="18"/>
      <c r="G42" s="18"/>
      <c r="H42" s="18"/>
      <c r="I42" s="18"/>
      <c r="J42" s="18"/>
      <c r="K42" s="18"/>
      <c r="L42" s="18"/>
      <c r="M42" s="75"/>
      <c r="N42" s="19" t="s">
        <v>29</v>
      </c>
      <c r="O42" s="18"/>
      <c r="P42" s="18"/>
      <c r="Q42" s="19" t="s">
        <v>31</v>
      </c>
      <c r="R42" s="311">
        <f>SUMIF($V$17:$V$36,"非",$S$17:$U$36)</f>
        <v>0</v>
      </c>
      <c r="S42" s="311"/>
      <c r="T42" s="311"/>
      <c r="U42" s="18" t="s">
        <v>28</v>
      </c>
      <c r="V42" s="18"/>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row>
    <row r="43" spans="1:52" ht="6" customHeight="1">
      <c r="A43" s="5"/>
      <c r="B43" s="5"/>
      <c r="C43" s="5"/>
      <c r="D43" s="5"/>
      <c r="E43" s="5"/>
      <c r="F43" s="5"/>
      <c r="G43" s="5"/>
      <c r="H43" s="5"/>
      <c r="I43" s="5"/>
      <c r="J43" s="5"/>
      <c r="K43" s="5"/>
      <c r="L43" s="5"/>
      <c r="M43" s="5"/>
      <c r="N43" s="5"/>
      <c r="O43" s="5"/>
      <c r="P43" s="5"/>
      <c r="Q43" s="5"/>
      <c r="R43" s="5"/>
      <c r="S43" s="5"/>
      <c r="T43" s="5"/>
      <c r="U43" s="5"/>
      <c r="V43" s="5"/>
    </row>
    <row r="44" spans="1:52">
      <c r="A44" s="5"/>
      <c r="B44" s="5"/>
      <c r="C44" s="5"/>
      <c r="D44" s="5"/>
      <c r="E44" s="5"/>
      <c r="F44" s="5"/>
      <c r="G44" s="5"/>
      <c r="H44" s="5"/>
      <c r="I44" s="5"/>
      <c r="J44" s="5"/>
      <c r="K44" s="5"/>
      <c r="L44" s="5"/>
      <c r="M44" s="5"/>
      <c r="N44" s="5"/>
      <c r="O44" s="5"/>
      <c r="P44" s="5"/>
      <c r="Q44" s="5"/>
      <c r="R44" s="5"/>
      <c r="S44" s="5"/>
      <c r="T44" s="5"/>
      <c r="U44" s="5"/>
      <c r="V44" s="5"/>
    </row>
    <row r="45" spans="1:52">
      <c r="A45" s="5"/>
      <c r="B45" s="5"/>
      <c r="C45" s="5"/>
      <c r="D45" s="5"/>
      <c r="E45" s="5"/>
      <c r="F45" s="5"/>
      <c r="G45" s="5"/>
      <c r="H45" s="5"/>
      <c r="I45" s="5"/>
      <c r="J45" s="5"/>
      <c r="K45" s="5"/>
      <c r="L45" s="5"/>
      <c r="M45" s="5"/>
      <c r="N45" s="5"/>
      <c r="O45" s="5"/>
      <c r="P45" s="5"/>
      <c r="Q45" s="5"/>
      <c r="R45" s="5"/>
      <c r="S45" s="5"/>
      <c r="T45" s="5"/>
      <c r="U45" s="5"/>
      <c r="V45" s="5"/>
    </row>
    <row r="46" spans="1:52">
      <c r="A46" s="5"/>
      <c r="B46" s="5"/>
      <c r="C46" s="5"/>
      <c r="D46" s="5"/>
      <c r="E46" s="5"/>
      <c r="F46" s="5"/>
      <c r="G46" s="5"/>
      <c r="H46" s="5"/>
      <c r="I46" s="5"/>
      <c r="J46" s="5"/>
      <c r="K46" s="5"/>
      <c r="L46" s="5"/>
      <c r="M46" s="5"/>
      <c r="N46" s="5"/>
      <c r="O46" s="5"/>
      <c r="P46" s="5"/>
      <c r="Q46" s="5"/>
      <c r="R46" s="5"/>
      <c r="S46" s="5"/>
      <c r="T46" s="5"/>
      <c r="U46" s="5"/>
      <c r="V46" s="5"/>
    </row>
    <row r="47" spans="1:52">
      <c r="A47" s="5"/>
      <c r="B47" s="5"/>
      <c r="C47" s="5"/>
      <c r="D47" s="5"/>
      <c r="E47" s="5"/>
      <c r="F47" s="5"/>
      <c r="G47" s="5"/>
      <c r="H47" s="5"/>
      <c r="I47" s="5"/>
      <c r="J47" s="5"/>
      <c r="K47" s="5"/>
      <c r="L47" s="5"/>
      <c r="M47" s="5"/>
      <c r="N47" s="5"/>
      <c r="O47" s="5"/>
      <c r="P47" s="5"/>
      <c r="Q47" s="5"/>
      <c r="R47" s="5"/>
      <c r="S47" s="5"/>
      <c r="T47" s="5"/>
      <c r="U47" s="5"/>
      <c r="V47" s="5"/>
    </row>
    <row r="48" spans="1:52">
      <c r="A48" s="5"/>
      <c r="B48" s="5"/>
      <c r="C48" s="5"/>
      <c r="D48" s="5"/>
      <c r="E48" s="5"/>
      <c r="F48" s="5"/>
      <c r="G48" s="5"/>
      <c r="H48" s="5"/>
      <c r="I48" s="5"/>
      <c r="J48" s="5"/>
      <c r="K48" s="5"/>
      <c r="L48" s="5"/>
      <c r="M48" s="5"/>
      <c r="N48" s="5"/>
      <c r="O48" s="5"/>
      <c r="P48" s="5"/>
      <c r="Q48" s="5"/>
      <c r="R48" s="5"/>
      <c r="S48" s="5"/>
      <c r="T48" s="5"/>
      <c r="U48" s="5"/>
      <c r="V48" s="5"/>
    </row>
    <row r="49" spans="1:22" ht="14.25" customHeight="1">
      <c r="A49" s="3"/>
      <c r="B49" s="3"/>
      <c r="C49" s="3"/>
      <c r="D49" s="5"/>
      <c r="E49" s="113" t="s">
        <v>34</v>
      </c>
      <c r="F49" s="113"/>
      <c r="G49" s="113"/>
      <c r="H49" s="113"/>
      <c r="I49" s="113"/>
      <c r="J49" s="113"/>
      <c r="K49" s="113"/>
      <c r="L49" s="5"/>
      <c r="M49" s="5"/>
      <c r="N49" s="5"/>
      <c r="O49" s="5"/>
      <c r="P49" s="5"/>
      <c r="Q49" s="5"/>
      <c r="R49" s="312" t="str">
        <f>IF($R$1="","",$R$1)</f>
        <v/>
      </c>
      <c r="S49" s="312"/>
      <c r="T49" s="312"/>
      <c r="U49" s="312"/>
      <c r="V49" s="312"/>
    </row>
    <row r="50" spans="1:22" ht="13.5" customHeight="1" thickBot="1">
      <c r="A50" s="5"/>
      <c r="B50" s="5"/>
      <c r="C50" s="6"/>
      <c r="D50" s="5"/>
      <c r="E50" s="114"/>
      <c r="F50" s="114"/>
      <c r="G50" s="114"/>
      <c r="H50" s="114"/>
      <c r="I50" s="114"/>
      <c r="J50" s="114"/>
      <c r="K50" s="114"/>
      <c r="L50" s="5"/>
      <c r="M50" s="5"/>
      <c r="N50" s="5"/>
      <c r="O50" s="117" t="s">
        <v>39</v>
      </c>
      <c r="P50" s="117"/>
      <c r="Q50" s="7" t="s">
        <v>33</v>
      </c>
      <c r="R50" s="313"/>
      <c r="S50" s="313"/>
      <c r="T50" s="313"/>
      <c r="U50" s="313"/>
      <c r="V50" s="313"/>
    </row>
    <row r="51" spans="1:22" ht="14.25" customHeight="1" thickTop="1">
      <c r="A51" s="5"/>
      <c r="B51" s="5"/>
      <c r="C51" s="6"/>
      <c r="D51" s="6"/>
      <c r="E51" s="6"/>
      <c r="F51" s="6"/>
      <c r="G51" s="6"/>
      <c r="H51" s="6"/>
      <c r="I51" s="6"/>
      <c r="J51" s="6"/>
      <c r="K51" s="6"/>
      <c r="L51" s="5"/>
      <c r="M51" s="8"/>
      <c r="N51" s="8"/>
      <c r="O51" s="8"/>
      <c r="P51" s="8"/>
      <c r="Q51" s="8"/>
      <c r="R51" s="8"/>
      <c r="S51" s="8"/>
      <c r="T51" s="8"/>
      <c r="U51" s="8"/>
      <c r="V51" s="5"/>
    </row>
    <row r="52" spans="1:22" ht="15" customHeight="1">
      <c r="A52" s="258" t="s">
        <v>23</v>
      </c>
      <c r="B52" s="258"/>
      <c r="C52" s="309" t="str">
        <f>IF($C$4="","",$C$4)</f>
        <v/>
      </c>
      <c r="D52" s="309"/>
      <c r="E52" s="309"/>
      <c r="F52" s="309"/>
      <c r="G52" s="258" t="s">
        <v>53</v>
      </c>
      <c r="H52" s="258"/>
      <c r="I52" s="309" t="str">
        <f>IF($I$4="","",$I$4)</f>
        <v/>
      </c>
      <c r="J52" s="309"/>
      <c r="K52" s="309"/>
      <c r="L52" s="309"/>
      <c r="M52" s="5"/>
      <c r="N52" s="5"/>
      <c r="O52" s="5"/>
      <c r="P52" s="5"/>
      <c r="Q52" s="5"/>
      <c r="R52" s="5"/>
      <c r="S52" s="5"/>
      <c r="T52" s="5"/>
      <c r="U52" s="5"/>
      <c r="V52" s="5"/>
    </row>
    <row r="53" spans="1:22" ht="22.5" customHeight="1">
      <c r="A53" s="258" t="s">
        <v>54</v>
      </c>
      <c r="B53" s="258"/>
      <c r="C53" s="310" t="str">
        <f>IF($C$5="","",$C$5)</f>
        <v/>
      </c>
      <c r="D53" s="310"/>
      <c r="E53" s="310"/>
      <c r="F53" s="310"/>
      <c r="G53" s="310"/>
      <c r="H53" s="310"/>
      <c r="I53" s="310"/>
      <c r="J53" s="310"/>
      <c r="K53" s="310"/>
      <c r="L53" s="310"/>
      <c r="M53" s="5"/>
      <c r="N53" s="5"/>
      <c r="O53" s="5"/>
      <c r="P53" s="5"/>
      <c r="Q53" s="5"/>
      <c r="R53" s="5"/>
      <c r="S53" s="5"/>
      <c r="T53" s="5"/>
      <c r="U53" s="5"/>
      <c r="V53" s="5"/>
    </row>
    <row r="54" spans="1:22" ht="18" customHeight="1">
      <c r="A54" s="5"/>
      <c r="B54" s="5"/>
      <c r="C54" s="5"/>
      <c r="D54" s="5"/>
      <c r="E54" s="5"/>
      <c r="F54" s="5"/>
      <c r="G54" s="5"/>
      <c r="H54" s="5"/>
      <c r="I54" s="5"/>
      <c r="J54" s="10"/>
      <c r="K54" s="5"/>
      <c r="L54" s="5"/>
      <c r="M54" s="5"/>
      <c r="N54" s="5"/>
      <c r="O54" s="5"/>
      <c r="P54" s="5"/>
      <c r="Q54" s="5"/>
      <c r="R54" s="5"/>
      <c r="S54" s="5"/>
      <c r="T54" s="5"/>
      <c r="U54" s="5"/>
      <c r="V54" s="5"/>
    </row>
    <row r="55" spans="1:22" ht="12.75" customHeight="1">
      <c r="A55" s="154" t="s">
        <v>17</v>
      </c>
      <c r="B55" s="155"/>
      <c r="C55" s="317" t="str">
        <f>IF($C$7="","",$C$7)</f>
        <v/>
      </c>
      <c r="D55" s="317"/>
      <c r="E55" s="317"/>
      <c r="F55" s="317"/>
      <c r="G55" s="106"/>
      <c r="H55" s="106"/>
      <c r="I55" s="106"/>
      <c r="J55" s="10"/>
      <c r="K55" s="5"/>
      <c r="L55" s="5"/>
      <c r="M55" s="5"/>
      <c r="N55" s="5"/>
      <c r="O55" s="5"/>
      <c r="P55" s="5"/>
      <c r="Q55" s="5"/>
      <c r="R55" s="5"/>
      <c r="S55" s="5"/>
      <c r="T55" s="5"/>
      <c r="U55" s="5"/>
      <c r="V55" s="5"/>
    </row>
    <row r="56" spans="1:22" ht="12.75" customHeight="1">
      <c r="A56" s="156"/>
      <c r="B56" s="157"/>
      <c r="C56" s="318"/>
      <c r="D56" s="318"/>
      <c r="E56" s="318"/>
      <c r="F56" s="318"/>
      <c r="G56" s="107"/>
      <c r="H56" s="107"/>
      <c r="I56" s="107"/>
      <c r="J56" s="5"/>
      <c r="K56" s="5"/>
      <c r="L56" s="5"/>
      <c r="M56" s="5"/>
      <c r="N56" s="5"/>
      <c r="O56" s="5"/>
      <c r="P56" s="5"/>
      <c r="Q56" s="5"/>
      <c r="R56" s="5"/>
      <c r="S56" s="5"/>
      <c r="T56" s="5"/>
      <c r="U56" s="5"/>
      <c r="V56" s="5"/>
    </row>
    <row r="57" spans="1:22" ht="17.25" customHeight="1">
      <c r="A57" s="149" t="s">
        <v>81</v>
      </c>
      <c r="B57" s="150"/>
      <c r="C57" s="28" t="s">
        <v>24</v>
      </c>
      <c r="D57" s="319" t="str">
        <f>IF($D$9="","",$D$9)</f>
        <v/>
      </c>
      <c r="E57" s="319"/>
      <c r="F57" s="319"/>
      <c r="G57" s="319"/>
      <c r="H57" s="108"/>
      <c r="I57" s="108"/>
      <c r="J57" s="108"/>
      <c r="K57" s="27" t="s">
        <v>38</v>
      </c>
      <c r="L57" s="5"/>
      <c r="M57" s="5"/>
      <c r="N57" s="5"/>
      <c r="O57" s="5"/>
      <c r="P57" s="5"/>
      <c r="Q57" s="5"/>
      <c r="R57" s="5"/>
      <c r="S57" s="5"/>
      <c r="T57" s="5"/>
      <c r="U57" s="5"/>
      <c r="V57" s="5"/>
    </row>
    <row r="58" spans="1:22" ht="17.25" customHeight="1">
      <c r="A58" s="151"/>
      <c r="B58" s="152"/>
      <c r="C58" s="320" t="str">
        <f>IF($C$10="","",$C$10)</f>
        <v/>
      </c>
      <c r="D58" s="321"/>
      <c r="E58" s="321"/>
      <c r="F58" s="321"/>
      <c r="G58" s="321"/>
      <c r="H58" s="321"/>
      <c r="I58" s="321"/>
      <c r="J58" s="321"/>
      <c r="K58" s="322"/>
      <c r="L58" s="5"/>
      <c r="M58" s="5"/>
      <c r="N58" s="5"/>
      <c r="O58" s="5"/>
      <c r="P58" s="5"/>
      <c r="Q58" s="5"/>
      <c r="R58" s="5"/>
      <c r="S58" s="5"/>
      <c r="T58" s="5"/>
      <c r="U58" s="5"/>
      <c r="V58" s="5"/>
    </row>
    <row r="59" spans="1:22" ht="17.25" customHeight="1">
      <c r="A59" s="151"/>
      <c r="B59" s="152"/>
      <c r="C59" s="320" t="str">
        <f>IF($C$11="","",$C$11)</f>
        <v/>
      </c>
      <c r="D59" s="321"/>
      <c r="E59" s="321"/>
      <c r="F59" s="321"/>
      <c r="G59" s="321"/>
      <c r="H59" s="321"/>
      <c r="I59" s="321"/>
      <c r="J59" s="321"/>
      <c r="K59" s="322"/>
      <c r="L59" s="5"/>
      <c r="M59" s="5"/>
      <c r="N59" s="5"/>
      <c r="O59" s="5"/>
      <c r="P59" s="5"/>
      <c r="Q59" s="5"/>
      <c r="R59" s="5"/>
      <c r="S59" s="5"/>
      <c r="T59" s="5"/>
      <c r="U59" s="5"/>
      <c r="V59" s="5"/>
    </row>
    <row r="60" spans="1:22" ht="17.25" customHeight="1">
      <c r="A60" s="151" t="s">
        <v>14</v>
      </c>
      <c r="B60" s="152"/>
      <c r="C60" s="314" t="str">
        <f>IF($C$12="","",$C$12)</f>
        <v/>
      </c>
      <c r="D60" s="314"/>
      <c r="E60" s="314"/>
      <c r="F60" s="314"/>
      <c r="G60" s="314"/>
      <c r="H60" s="314"/>
      <c r="I60" s="314"/>
      <c r="J60" s="314"/>
      <c r="K60" s="109"/>
      <c r="L60" s="5"/>
      <c r="M60" s="76"/>
      <c r="N60" s="5"/>
      <c r="O60" s="5"/>
      <c r="P60" s="5"/>
      <c r="Q60" s="5"/>
      <c r="R60" s="5"/>
      <c r="S60" s="5"/>
      <c r="T60" s="5"/>
      <c r="U60" s="5"/>
      <c r="V60" s="5"/>
    </row>
    <row r="61" spans="1:22" ht="17.25" customHeight="1">
      <c r="A61" s="151" t="s">
        <v>25</v>
      </c>
      <c r="B61" s="152"/>
      <c r="C61" s="315" t="str">
        <f>IF($C$13="","",$C$13)</f>
        <v/>
      </c>
      <c r="D61" s="314"/>
      <c r="E61" s="314"/>
      <c r="F61" s="314"/>
      <c r="G61" s="314"/>
      <c r="H61" s="314"/>
      <c r="I61" s="314"/>
      <c r="J61" s="314"/>
      <c r="K61" s="2" t="s">
        <v>55</v>
      </c>
      <c r="L61" s="5"/>
      <c r="M61" s="5"/>
      <c r="N61" s="5"/>
      <c r="O61" s="5"/>
      <c r="P61" s="5"/>
      <c r="Q61" s="5"/>
      <c r="R61" s="5"/>
      <c r="S61" s="5"/>
      <c r="T61" s="5"/>
      <c r="U61" s="5"/>
      <c r="V61" s="5"/>
    </row>
    <row r="62" spans="1:22" ht="17.25" customHeight="1">
      <c r="A62" s="170" t="s">
        <v>12</v>
      </c>
      <c r="B62" s="171"/>
      <c r="C62" s="316" t="str">
        <f>IF($C$14="","",$C$14)</f>
        <v/>
      </c>
      <c r="D62" s="316"/>
      <c r="E62" s="316"/>
      <c r="F62" s="316"/>
      <c r="G62" s="316"/>
      <c r="H62" s="316"/>
      <c r="I62" s="316"/>
      <c r="J62" s="316"/>
      <c r="K62" s="110"/>
      <c r="L62" s="5"/>
      <c r="M62" s="5"/>
      <c r="N62" s="5"/>
      <c r="O62" s="5"/>
      <c r="P62" s="5"/>
      <c r="Q62" s="5"/>
      <c r="R62" s="5"/>
      <c r="S62" s="5"/>
      <c r="T62" s="5"/>
      <c r="U62" s="5"/>
      <c r="V62" s="12" t="s">
        <v>46</v>
      </c>
    </row>
    <row r="63" spans="1:22" ht="7.5" customHeight="1">
      <c r="A63" s="8"/>
      <c r="B63" s="8"/>
      <c r="C63" s="8"/>
      <c r="D63" s="8"/>
      <c r="E63" s="8"/>
      <c r="F63" s="8"/>
      <c r="G63" s="8"/>
      <c r="H63" s="8"/>
      <c r="I63" s="8"/>
      <c r="J63" s="8"/>
      <c r="K63" s="8"/>
      <c r="L63" s="8"/>
      <c r="M63" s="8"/>
      <c r="N63" s="8"/>
      <c r="O63" s="8"/>
      <c r="P63" s="8"/>
      <c r="Q63" s="8"/>
      <c r="R63" s="8"/>
      <c r="S63" s="8"/>
      <c r="T63" s="8"/>
      <c r="U63" s="8"/>
      <c r="V63" s="5"/>
    </row>
    <row r="64" spans="1:22" ht="21" customHeight="1">
      <c r="A64" s="5"/>
      <c r="B64" s="275" t="s">
        <v>0</v>
      </c>
      <c r="C64" s="276"/>
      <c r="D64" s="276" t="s">
        <v>26</v>
      </c>
      <c r="E64" s="276"/>
      <c r="F64" s="276"/>
      <c r="G64" s="276"/>
      <c r="H64" s="276"/>
      <c r="I64" s="276"/>
      <c r="J64" s="276"/>
      <c r="K64" s="276"/>
      <c r="L64" s="16" t="s">
        <v>32</v>
      </c>
      <c r="M64" s="276" t="s">
        <v>2</v>
      </c>
      <c r="N64" s="276"/>
      <c r="O64" s="77" t="s">
        <v>1</v>
      </c>
      <c r="P64" s="276" t="s">
        <v>3</v>
      </c>
      <c r="Q64" s="276"/>
      <c r="R64" s="276"/>
      <c r="S64" s="182" t="str">
        <f>$S$16</f>
        <v>金額（税抜）</v>
      </c>
      <c r="T64" s="183"/>
      <c r="U64" s="181"/>
      <c r="V64" s="17" t="s">
        <v>27</v>
      </c>
    </row>
    <row r="65" spans="1:22" ht="21" customHeight="1">
      <c r="A65" s="5"/>
      <c r="B65" s="277"/>
      <c r="C65" s="278"/>
      <c r="D65" s="279"/>
      <c r="E65" s="280"/>
      <c r="F65" s="280"/>
      <c r="G65" s="280"/>
      <c r="H65" s="280"/>
      <c r="I65" s="280"/>
      <c r="J65" s="280"/>
      <c r="K65" s="281"/>
      <c r="L65" s="83" t="str">
        <f t="shared" ref="L65:L84" si="2">IF(V65=8,"※","")</f>
        <v/>
      </c>
      <c r="M65" s="282"/>
      <c r="N65" s="282"/>
      <c r="O65" s="69"/>
      <c r="P65" s="283"/>
      <c r="Q65" s="283"/>
      <c r="R65" s="283"/>
      <c r="S65" s="284">
        <f>ROUNDDOWN(M65*P65,0)</f>
        <v>0</v>
      </c>
      <c r="T65" s="284"/>
      <c r="U65" s="284"/>
      <c r="V65" s="70"/>
    </row>
    <row r="66" spans="1:22" ht="21" customHeight="1">
      <c r="A66" s="5"/>
      <c r="B66" s="285"/>
      <c r="C66" s="286"/>
      <c r="D66" s="287"/>
      <c r="E66" s="288"/>
      <c r="F66" s="288"/>
      <c r="G66" s="288"/>
      <c r="H66" s="288"/>
      <c r="I66" s="288"/>
      <c r="J66" s="288"/>
      <c r="K66" s="289"/>
      <c r="L66" s="84" t="str">
        <f t="shared" si="2"/>
        <v/>
      </c>
      <c r="M66" s="290"/>
      <c r="N66" s="290"/>
      <c r="O66" s="71"/>
      <c r="P66" s="291"/>
      <c r="Q66" s="291"/>
      <c r="R66" s="291"/>
      <c r="S66" s="292">
        <f t="shared" ref="S66:S84" si="3">ROUNDDOWN(M66*P66,0)</f>
        <v>0</v>
      </c>
      <c r="T66" s="293"/>
      <c r="U66" s="294"/>
      <c r="V66" s="72"/>
    </row>
    <row r="67" spans="1:22" ht="21" customHeight="1">
      <c r="A67" s="5"/>
      <c r="B67" s="285"/>
      <c r="C67" s="286"/>
      <c r="D67" s="287"/>
      <c r="E67" s="288"/>
      <c r="F67" s="288"/>
      <c r="G67" s="288"/>
      <c r="H67" s="288"/>
      <c r="I67" s="288"/>
      <c r="J67" s="288"/>
      <c r="K67" s="289"/>
      <c r="L67" s="84" t="str">
        <f t="shared" si="2"/>
        <v/>
      </c>
      <c r="M67" s="290"/>
      <c r="N67" s="290"/>
      <c r="O67" s="71"/>
      <c r="P67" s="291"/>
      <c r="Q67" s="291"/>
      <c r="R67" s="291"/>
      <c r="S67" s="292">
        <f t="shared" si="3"/>
        <v>0</v>
      </c>
      <c r="T67" s="293"/>
      <c r="U67" s="294"/>
      <c r="V67" s="72"/>
    </row>
    <row r="68" spans="1:22" ht="21" customHeight="1">
      <c r="A68" s="5"/>
      <c r="B68" s="285"/>
      <c r="C68" s="286"/>
      <c r="D68" s="287"/>
      <c r="E68" s="288"/>
      <c r="F68" s="288"/>
      <c r="G68" s="288"/>
      <c r="H68" s="288"/>
      <c r="I68" s="288"/>
      <c r="J68" s="288"/>
      <c r="K68" s="289"/>
      <c r="L68" s="84" t="str">
        <f t="shared" si="2"/>
        <v/>
      </c>
      <c r="M68" s="290"/>
      <c r="N68" s="290"/>
      <c r="O68" s="71"/>
      <c r="P68" s="291"/>
      <c r="Q68" s="291"/>
      <c r="R68" s="291"/>
      <c r="S68" s="292">
        <f t="shared" si="3"/>
        <v>0</v>
      </c>
      <c r="T68" s="293"/>
      <c r="U68" s="294"/>
      <c r="V68" s="72"/>
    </row>
    <row r="69" spans="1:22" ht="21" customHeight="1">
      <c r="A69" s="5"/>
      <c r="B69" s="285"/>
      <c r="C69" s="286"/>
      <c r="D69" s="287"/>
      <c r="E69" s="288"/>
      <c r="F69" s="288"/>
      <c r="G69" s="288"/>
      <c r="H69" s="288"/>
      <c r="I69" s="288"/>
      <c r="J69" s="288"/>
      <c r="K69" s="289"/>
      <c r="L69" s="84" t="str">
        <f t="shared" si="2"/>
        <v/>
      </c>
      <c r="M69" s="290"/>
      <c r="N69" s="290"/>
      <c r="O69" s="71"/>
      <c r="P69" s="291"/>
      <c r="Q69" s="291"/>
      <c r="R69" s="291"/>
      <c r="S69" s="292">
        <f t="shared" si="3"/>
        <v>0</v>
      </c>
      <c r="T69" s="293"/>
      <c r="U69" s="294"/>
      <c r="V69" s="72"/>
    </row>
    <row r="70" spans="1:22" ht="21" customHeight="1">
      <c r="A70" s="5"/>
      <c r="B70" s="285"/>
      <c r="C70" s="286"/>
      <c r="D70" s="287"/>
      <c r="E70" s="288"/>
      <c r="F70" s="288"/>
      <c r="G70" s="288"/>
      <c r="H70" s="288"/>
      <c r="I70" s="288"/>
      <c r="J70" s="288"/>
      <c r="K70" s="289"/>
      <c r="L70" s="84" t="str">
        <f t="shared" si="2"/>
        <v/>
      </c>
      <c r="M70" s="290"/>
      <c r="N70" s="290"/>
      <c r="O70" s="71"/>
      <c r="P70" s="291"/>
      <c r="Q70" s="291"/>
      <c r="R70" s="291"/>
      <c r="S70" s="292">
        <f t="shared" si="3"/>
        <v>0</v>
      </c>
      <c r="T70" s="293"/>
      <c r="U70" s="294"/>
      <c r="V70" s="72"/>
    </row>
    <row r="71" spans="1:22" ht="21" customHeight="1">
      <c r="A71" s="5"/>
      <c r="B71" s="285"/>
      <c r="C71" s="286"/>
      <c r="D71" s="287"/>
      <c r="E71" s="288"/>
      <c r="F71" s="288"/>
      <c r="G71" s="288"/>
      <c r="H71" s="288"/>
      <c r="I71" s="288"/>
      <c r="J71" s="288"/>
      <c r="K71" s="289"/>
      <c r="L71" s="84" t="str">
        <f t="shared" si="2"/>
        <v/>
      </c>
      <c r="M71" s="290"/>
      <c r="N71" s="290"/>
      <c r="O71" s="71"/>
      <c r="P71" s="291"/>
      <c r="Q71" s="291"/>
      <c r="R71" s="291"/>
      <c r="S71" s="292">
        <f t="shared" si="3"/>
        <v>0</v>
      </c>
      <c r="T71" s="293"/>
      <c r="U71" s="294"/>
      <c r="V71" s="72"/>
    </row>
    <row r="72" spans="1:22" ht="21" customHeight="1">
      <c r="A72" s="5"/>
      <c r="B72" s="285"/>
      <c r="C72" s="286"/>
      <c r="D72" s="287"/>
      <c r="E72" s="288"/>
      <c r="F72" s="288"/>
      <c r="G72" s="288"/>
      <c r="H72" s="288"/>
      <c r="I72" s="288"/>
      <c r="J72" s="288"/>
      <c r="K72" s="289"/>
      <c r="L72" s="84" t="str">
        <f t="shared" si="2"/>
        <v/>
      </c>
      <c r="M72" s="290"/>
      <c r="N72" s="290"/>
      <c r="O72" s="71"/>
      <c r="P72" s="291"/>
      <c r="Q72" s="291"/>
      <c r="R72" s="291"/>
      <c r="S72" s="292">
        <f t="shared" si="3"/>
        <v>0</v>
      </c>
      <c r="T72" s="293"/>
      <c r="U72" s="294"/>
      <c r="V72" s="72"/>
    </row>
    <row r="73" spans="1:22" ht="21" customHeight="1">
      <c r="A73" s="5"/>
      <c r="B73" s="285"/>
      <c r="C73" s="286"/>
      <c r="D73" s="287"/>
      <c r="E73" s="288"/>
      <c r="F73" s="288"/>
      <c r="G73" s="288"/>
      <c r="H73" s="288"/>
      <c r="I73" s="288"/>
      <c r="J73" s="288"/>
      <c r="K73" s="289"/>
      <c r="L73" s="84" t="str">
        <f t="shared" si="2"/>
        <v/>
      </c>
      <c r="M73" s="290"/>
      <c r="N73" s="290"/>
      <c r="O73" s="71"/>
      <c r="P73" s="291"/>
      <c r="Q73" s="291"/>
      <c r="R73" s="291"/>
      <c r="S73" s="292">
        <f t="shared" si="3"/>
        <v>0</v>
      </c>
      <c r="T73" s="293"/>
      <c r="U73" s="294"/>
      <c r="V73" s="72"/>
    </row>
    <row r="74" spans="1:22" ht="21" customHeight="1">
      <c r="A74" s="5"/>
      <c r="B74" s="285"/>
      <c r="C74" s="286"/>
      <c r="D74" s="287"/>
      <c r="E74" s="288"/>
      <c r="F74" s="288"/>
      <c r="G74" s="288"/>
      <c r="H74" s="288"/>
      <c r="I74" s="288"/>
      <c r="J74" s="288"/>
      <c r="K74" s="289"/>
      <c r="L74" s="84" t="str">
        <f t="shared" si="2"/>
        <v/>
      </c>
      <c r="M74" s="290"/>
      <c r="N74" s="290"/>
      <c r="O74" s="71"/>
      <c r="P74" s="291"/>
      <c r="Q74" s="291"/>
      <c r="R74" s="291"/>
      <c r="S74" s="292">
        <f t="shared" si="3"/>
        <v>0</v>
      </c>
      <c r="T74" s="293"/>
      <c r="U74" s="294"/>
      <c r="V74" s="72"/>
    </row>
    <row r="75" spans="1:22" ht="21" customHeight="1">
      <c r="A75" s="5"/>
      <c r="B75" s="285"/>
      <c r="C75" s="286"/>
      <c r="D75" s="287"/>
      <c r="E75" s="288"/>
      <c r="F75" s="288"/>
      <c r="G75" s="288"/>
      <c r="H75" s="288"/>
      <c r="I75" s="288"/>
      <c r="J75" s="288"/>
      <c r="K75" s="289"/>
      <c r="L75" s="84" t="str">
        <f t="shared" si="2"/>
        <v/>
      </c>
      <c r="M75" s="290"/>
      <c r="N75" s="290"/>
      <c r="O75" s="71"/>
      <c r="P75" s="291"/>
      <c r="Q75" s="291"/>
      <c r="R75" s="291"/>
      <c r="S75" s="292">
        <f t="shared" si="3"/>
        <v>0</v>
      </c>
      <c r="T75" s="293"/>
      <c r="U75" s="294"/>
      <c r="V75" s="72"/>
    </row>
    <row r="76" spans="1:22" ht="21" customHeight="1">
      <c r="A76" s="5"/>
      <c r="B76" s="285"/>
      <c r="C76" s="286"/>
      <c r="D76" s="287"/>
      <c r="E76" s="288"/>
      <c r="F76" s="288"/>
      <c r="G76" s="288"/>
      <c r="H76" s="288"/>
      <c r="I76" s="288"/>
      <c r="J76" s="288"/>
      <c r="K76" s="289"/>
      <c r="L76" s="84" t="str">
        <f t="shared" si="2"/>
        <v/>
      </c>
      <c r="M76" s="290"/>
      <c r="N76" s="290"/>
      <c r="O76" s="71"/>
      <c r="P76" s="291"/>
      <c r="Q76" s="291"/>
      <c r="R76" s="291"/>
      <c r="S76" s="292">
        <f t="shared" si="3"/>
        <v>0</v>
      </c>
      <c r="T76" s="293"/>
      <c r="U76" s="294"/>
      <c r="V76" s="72"/>
    </row>
    <row r="77" spans="1:22" ht="21" customHeight="1">
      <c r="A77" s="5"/>
      <c r="B77" s="285"/>
      <c r="C77" s="286"/>
      <c r="D77" s="287"/>
      <c r="E77" s="288"/>
      <c r="F77" s="288"/>
      <c r="G77" s="288"/>
      <c r="H77" s="288"/>
      <c r="I77" s="288"/>
      <c r="J77" s="288"/>
      <c r="K77" s="289"/>
      <c r="L77" s="84" t="str">
        <f t="shared" si="2"/>
        <v/>
      </c>
      <c r="M77" s="290"/>
      <c r="N77" s="290"/>
      <c r="O77" s="71"/>
      <c r="P77" s="291"/>
      <c r="Q77" s="291"/>
      <c r="R77" s="291"/>
      <c r="S77" s="292">
        <f t="shared" si="3"/>
        <v>0</v>
      </c>
      <c r="T77" s="293"/>
      <c r="U77" s="294"/>
      <c r="V77" s="72"/>
    </row>
    <row r="78" spans="1:22" ht="21" customHeight="1">
      <c r="A78" s="5"/>
      <c r="B78" s="285"/>
      <c r="C78" s="286"/>
      <c r="D78" s="287"/>
      <c r="E78" s="288"/>
      <c r="F78" s="288"/>
      <c r="G78" s="288"/>
      <c r="H78" s="288"/>
      <c r="I78" s="288"/>
      <c r="J78" s="288"/>
      <c r="K78" s="289"/>
      <c r="L78" s="84" t="str">
        <f t="shared" si="2"/>
        <v/>
      </c>
      <c r="M78" s="290"/>
      <c r="N78" s="290"/>
      <c r="O78" s="71"/>
      <c r="P78" s="291"/>
      <c r="Q78" s="291"/>
      <c r="R78" s="291"/>
      <c r="S78" s="292">
        <f t="shared" si="3"/>
        <v>0</v>
      </c>
      <c r="T78" s="293"/>
      <c r="U78" s="294"/>
      <c r="V78" s="72"/>
    </row>
    <row r="79" spans="1:22" ht="21" customHeight="1">
      <c r="A79" s="5"/>
      <c r="B79" s="285"/>
      <c r="C79" s="286"/>
      <c r="D79" s="287"/>
      <c r="E79" s="288"/>
      <c r="F79" s="288"/>
      <c r="G79" s="288"/>
      <c r="H79" s="288"/>
      <c r="I79" s="288"/>
      <c r="J79" s="288"/>
      <c r="K79" s="289"/>
      <c r="L79" s="84" t="str">
        <f t="shared" si="2"/>
        <v/>
      </c>
      <c r="M79" s="290"/>
      <c r="N79" s="290"/>
      <c r="O79" s="71"/>
      <c r="P79" s="291"/>
      <c r="Q79" s="291"/>
      <c r="R79" s="291"/>
      <c r="S79" s="292">
        <f t="shared" si="3"/>
        <v>0</v>
      </c>
      <c r="T79" s="293"/>
      <c r="U79" s="294"/>
      <c r="V79" s="72"/>
    </row>
    <row r="80" spans="1:22" ht="21" customHeight="1">
      <c r="A80" s="5"/>
      <c r="B80" s="285"/>
      <c r="C80" s="286"/>
      <c r="D80" s="287"/>
      <c r="E80" s="288"/>
      <c r="F80" s="288"/>
      <c r="G80" s="288"/>
      <c r="H80" s="288"/>
      <c r="I80" s="288"/>
      <c r="J80" s="288"/>
      <c r="K80" s="289"/>
      <c r="L80" s="84" t="str">
        <f t="shared" si="2"/>
        <v/>
      </c>
      <c r="M80" s="290"/>
      <c r="N80" s="290"/>
      <c r="O80" s="71"/>
      <c r="P80" s="291"/>
      <c r="Q80" s="291"/>
      <c r="R80" s="291"/>
      <c r="S80" s="292">
        <f t="shared" si="3"/>
        <v>0</v>
      </c>
      <c r="T80" s="293"/>
      <c r="U80" s="294"/>
      <c r="V80" s="72"/>
    </row>
    <row r="81" spans="1:52" ht="21" customHeight="1">
      <c r="A81" s="5"/>
      <c r="B81" s="285"/>
      <c r="C81" s="286"/>
      <c r="D81" s="287"/>
      <c r="E81" s="288"/>
      <c r="F81" s="288"/>
      <c r="G81" s="288"/>
      <c r="H81" s="288"/>
      <c r="I81" s="288"/>
      <c r="J81" s="288"/>
      <c r="K81" s="289"/>
      <c r="L81" s="84" t="str">
        <f t="shared" si="2"/>
        <v/>
      </c>
      <c r="M81" s="290"/>
      <c r="N81" s="290"/>
      <c r="O81" s="71"/>
      <c r="P81" s="291"/>
      <c r="Q81" s="291"/>
      <c r="R81" s="291"/>
      <c r="S81" s="292">
        <f t="shared" si="3"/>
        <v>0</v>
      </c>
      <c r="T81" s="293"/>
      <c r="U81" s="294"/>
      <c r="V81" s="72"/>
    </row>
    <row r="82" spans="1:52" ht="21" customHeight="1">
      <c r="A82" s="5"/>
      <c r="B82" s="285"/>
      <c r="C82" s="286"/>
      <c r="D82" s="287"/>
      <c r="E82" s="288"/>
      <c r="F82" s="288"/>
      <c r="G82" s="288"/>
      <c r="H82" s="288"/>
      <c r="I82" s="288"/>
      <c r="J82" s="288"/>
      <c r="K82" s="289"/>
      <c r="L82" s="84" t="str">
        <f t="shared" si="2"/>
        <v/>
      </c>
      <c r="M82" s="290"/>
      <c r="N82" s="290"/>
      <c r="O82" s="71"/>
      <c r="P82" s="291"/>
      <c r="Q82" s="291"/>
      <c r="R82" s="291"/>
      <c r="S82" s="292">
        <f t="shared" si="3"/>
        <v>0</v>
      </c>
      <c r="T82" s="293"/>
      <c r="U82" s="294"/>
      <c r="V82" s="72"/>
    </row>
    <row r="83" spans="1:52" ht="21" customHeight="1">
      <c r="A83" s="5"/>
      <c r="B83" s="285"/>
      <c r="C83" s="286"/>
      <c r="D83" s="287"/>
      <c r="E83" s="288"/>
      <c r="F83" s="288"/>
      <c r="G83" s="288"/>
      <c r="H83" s="288"/>
      <c r="I83" s="288"/>
      <c r="J83" s="288"/>
      <c r="K83" s="289"/>
      <c r="L83" s="84" t="str">
        <f t="shared" si="2"/>
        <v/>
      </c>
      <c r="M83" s="290"/>
      <c r="N83" s="290"/>
      <c r="O83" s="71"/>
      <c r="P83" s="291"/>
      <c r="Q83" s="291"/>
      <c r="R83" s="291"/>
      <c r="S83" s="292">
        <f t="shared" si="3"/>
        <v>0</v>
      </c>
      <c r="T83" s="293"/>
      <c r="U83" s="294"/>
      <c r="V83" s="72"/>
    </row>
    <row r="84" spans="1:52" ht="21" customHeight="1">
      <c r="A84" s="5"/>
      <c r="B84" s="295"/>
      <c r="C84" s="296"/>
      <c r="D84" s="297"/>
      <c r="E84" s="298"/>
      <c r="F84" s="298"/>
      <c r="G84" s="298"/>
      <c r="H84" s="298"/>
      <c r="I84" s="298"/>
      <c r="J84" s="298"/>
      <c r="K84" s="299"/>
      <c r="L84" s="85" t="str">
        <f t="shared" si="2"/>
        <v/>
      </c>
      <c r="M84" s="300"/>
      <c r="N84" s="300"/>
      <c r="O84" s="73"/>
      <c r="P84" s="301"/>
      <c r="Q84" s="301"/>
      <c r="R84" s="301"/>
      <c r="S84" s="302">
        <f t="shared" si="3"/>
        <v>0</v>
      </c>
      <c r="T84" s="303"/>
      <c r="U84" s="304"/>
      <c r="V84" s="74"/>
    </row>
    <row r="85" spans="1:52" ht="21" customHeight="1">
      <c r="A85" s="5"/>
      <c r="B85" s="78"/>
      <c r="C85" s="14"/>
      <c r="D85" s="14"/>
      <c r="E85" s="14"/>
      <c r="F85" s="14"/>
      <c r="G85" s="79"/>
      <c r="H85" s="79"/>
      <c r="I85" s="79"/>
      <c r="J85" s="79"/>
      <c r="K85" s="79"/>
      <c r="L85" s="79"/>
      <c r="M85" s="14"/>
      <c r="N85" s="14"/>
      <c r="O85" s="305" t="str">
        <f>IF($S$16="金額（税抜）","税抜金額小計","税込金額小計")</f>
        <v>税抜金額小計</v>
      </c>
      <c r="P85" s="305"/>
      <c r="Q85" s="305"/>
      <c r="R85" s="306"/>
      <c r="S85" s="307">
        <f>SUM(M88:O90)</f>
        <v>0</v>
      </c>
      <c r="T85" s="308"/>
      <c r="U85" s="308"/>
      <c r="V85" s="82"/>
    </row>
    <row r="86" spans="1:52" ht="21" customHeight="1">
      <c r="A86" s="5"/>
      <c r="B86" s="80"/>
      <c r="C86" s="13"/>
      <c r="D86" s="81"/>
      <c r="E86" s="13"/>
      <c r="F86" s="13"/>
      <c r="G86" s="79"/>
      <c r="H86" s="79"/>
      <c r="I86" s="79"/>
      <c r="J86" s="79"/>
      <c r="K86" s="79"/>
      <c r="L86" s="79"/>
      <c r="M86" s="13"/>
      <c r="N86" s="13"/>
      <c r="O86" s="305" t="str">
        <f>IF($S$16="金額（税抜）","税抜金額合計","税込金額合計")</f>
        <v>税抜金額合計</v>
      </c>
      <c r="P86" s="305"/>
      <c r="Q86" s="305"/>
      <c r="R86" s="306"/>
      <c r="S86" s="307">
        <f>S37+S85</f>
        <v>0</v>
      </c>
      <c r="T86" s="308"/>
      <c r="U86" s="308"/>
      <c r="V86" s="82"/>
    </row>
    <row r="87" spans="1:52" ht="6" customHeight="1">
      <c r="A87" s="5"/>
      <c r="B87" s="5"/>
      <c r="C87" s="5"/>
      <c r="D87" s="5"/>
      <c r="E87" s="5"/>
      <c r="F87" s="5"/>
      <c r="G87" s="5"/>
      <c r="H87" s="5"/>
      <c r="I87" s="5"/>
      <c r="J87" s="5"/>
      <c r="K87" s="5"/>
      <c r="L87" s="5"/>
      <c r="M87" s="5"/>
      <c r="N87" s="5"/>
      <c r="O87" s="5"/>
      <c r="P87" s="5"/>
      <c r="Q87" s="5"/>
      <c r="R87" s="5"/>
      <c r="S87" s="5"/>
      <c r="T87" s="5"/>
      <c r="U87" s="5"/>
      <c r="V87" s="5"/>
    </row>
    <row r="88" spans="1:52" s="25" customFormat="1" ht="13.5" customHeight="1">
      <c r="A88" s="18"/>
      <c r="B88" s="18"/>
      <c r="C88" s="18"/>
      <c r="D88" s="18"/>
      <c r="E88" s="18"/>
      <c r="F88" s="18"/>
      <c r="G88" s="18"/>
      <c r="H88" s="18"/>
      <c r="I88" s="19" t="s">
        <v>29</v>
      </c>
      <c r="J88" s="18"/>
      <c r="K88" s="18"/>
      <c r="L88" s="19" t="s">
        <v>30</v>
      </c>
      <c r="M88" s="311">
        <f>SUMIF($V$65:$V$84,"",$S$65:$U$84)</f>
        <v>0</v>
      </c>
      <c r="N88" s="311"/>
      <c r="O88" s="311"/>
      <c r="P88" s="323" t="s">
        <v>61</v>
      </c>
      <c r="Q88" s="323"/>
      <c r="R88" s="311">
        <f>R40+M88</f>
        <v>0</v>
      </c>
      <c r="S88" s="311"/>
      <c r="T88" s="311"/>
      <c r="U88" s="18" t="s">
        <v>28</v>
      </c>
      <c r="V88" s="18"/>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row>
    <row r="89" spans="1:52" s="25" customFormat="1" ht="13.5" customHeight="1">
      <c r="A89" s="18"/>
      <c r="B89" s="18"/>
      <c r="C89" s="18"/>
      <c r="D89" s="18"/>
      <c r="E89" s="18"/>
      <c r="F89" s="18"/>
      <c r="G89" s="18"/>
      <c r="H89" s="18"/>
      <c r="I89" s="19" t="s">
        <v>29</v>
      </c>
      <c r="J89" s="18"/>
      <c r="K89" s="18"/>
      <c r="L89" s="19" t="s">
        <v>65</v>
      </c>
      <c r="M89" s="311">
        <f>SUMIF($V$65:$V$84,8,$S$65:$U$84)</f>
        <v>0</v>
      </c>
      <c r="N89" s="311"/>
      <c r="O89" s="311"/>
      <c r="P89" s="323" t="s">
        <v>61</v>
      </c>
      <c r="Q89" s="323"/>
      <c r="R89" s="311">
        <f>R41+M89</f>
        <v>0</v>
      </c>
      <c r="S89" s="311"/>
      <c r="T89" s="311"/>
      <c r="U89" s="18" t="s">
        <v>28</v>
      </c>
      <c r="V89" s="18"/>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row>
    <row r="90" spans="1:52" s="25" customFormat="1" ht="13.5" customHeight="1">
      <c r="A90" s="18"/>
      <c r="B90" s="18"/>
      <c r="C90" s="18"/>
      <c r="D90" s="18"/>
      <c r="E90" s="18"/>
      <c r="F90" s="18"/>
      <c r="G90" s="18"/>
      <c r="H90" s="18"/>
      <c r="I90" s="19" t="s">
        <v>29</v>
      </c>
      <c r="J90" s="18"/>
      <c r="K90" s="18"/>
      <c r="L90" s="19" t="s">
        <v>31</v>
      </c>
      <c r="M90" s="311">
        <f>SUMIF($V$65:$V$84,"非",$S$65:$U$84)</f>
        <v>0</v>
      </c>
      <c r="N90" s="311"/>
      <c r="O90" s="311"/>
      <c r="P90" s="323" t="s">
        <v>61</v>
      </c>
      <c r="Q90" s="323"/>
      <c r="R90" s="311">
        <f>R42+M90</f>
        <v>0</v>
      </c>
      <c r="S90" s="311"/>
      <c r="T90" s="311"/>
      <c r="U90" s="18" t="s">
        <v>28</v>
      </c>
      <c r="V90" s="18"/>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row>
    <row r="91" spans="1:52" ht="6" customHeight="1">
      <c r="A91" s="5"/>
      <c r="B91" s="5"/>
      <c r="C91" s="5"/>
      <c r="D91" s="5"/>
      <c r="E91" s="5"/>
      <c r="F91" s="5"/>
      <c r="G91" s="5"/>
      <c r="H91" s="5"/>
      <c r="I91" s="5"/>
      <c r="J91" s="5"/>
      <c r="K91" s="5"/>
      <c r="L91" s="5"/>
      <c r="M91" s="5"/>
      <c r="N91" s="5"/>
      <c r="O91" s="5"/>
      <c r="P91" s="5"/>
      <c r="Q91" s="5"/>
      <c r="R91" s="5"/>
      <c r="S91" s="5"/>
      <c r="T91" s="5"/>
      <c r="U91" s="5"/>
      <c r="V91" s="5"/>
    </row>
    <row r="92" spans="1:52">
      <c r="A92" s="5"/>
      <c r="B92" s="5"/>
      <c r="C92" s="5"/>
      <c r="D92" s="5"/>
      <c r="E92" s="5"/>
      <c r="F92" s="5"/>
      <c r="G92" s="5"/>
      <c r="H92" s="5"/>
      <c r="I92" s="5"/>
      <c r="J92" s="5"/>
      <c r="K92" s="5"/>
      <c r="L92" s="5"/>
      <c r="M92" s="5"/>
      <c r="N92" s="5"/>
      <c r="O92" s="5"/>
      <c r="P92" s="5"/>
      <c r="Q92" s="5"/>
      <c r="R92" s="5"/>
      <c r="S92" s="5"/>
      <c r="T92" s="5"/>
      <c r="U92" s="5"/>
      <c r="V92" s="5"/>
    </row>
    <row r="93" spans="1:52">
      <c r="A93" s="5"/>
      <c r="B93" s="5"/>
      <c r="C93" s="5"/>
      <c r="D93" s="5"/>
      <c r="E93" s="5"/>
      <c r="F93" s="5"/>
      <c r="G93" s="5"/>
      <c r="H93" s="5"/>
      <c r="I93" s="5"/>
      <c r="J93" s="5"/>
      <c r="K93" s="5"/>
      <c r="L93" s="5"/>
      <c r="M93" s="5"/>
      <c r="N93" s="5"/>
      <c r="O93" s="5"/>
      <c r="P93" s="5"/>
      <c r="Q93" s="5"/>
      <c r="R93" s="5"/>
      <c r="S93" s="5"/>
      <c r="T93" s="5"/>
      <c r="U93" s="5"/>
      <c r="V93" s="5"/>
    </row>
    <row r="94" spans="1:52">
      <c r="A94" s="5"/>
      <c r="B94" s="5"/>
      <c r="C94" s="5"/>
      <c r="D94" s="5"/>
      <c r="E94" s="5"/>
      <c r="F94" s="5"/>
      <c r="G94" s="5"/>
      <c r="H94" s="5"/>
      <c r="I94" s="5"/>
      <c r="J94" s="5"/>
      <c r="K94" s="5"/>
      <c r="L94" s="5"/>
      <c r="M94" s="5"/>
      <c r="N94" s="5"/>
      <c r="O94" s="5"/>
      <c r="P94" s="5"/>
      <c r="Q94" s="5"/>
      <c r="R94" s="5"/>
      <c r="S94" s="5"/>
      <c r="T94" s="5"/>
      <c r="U94" s="5"/>
      <c r="V94" s="5"/>
    </row>
    <row r="95" spans="1:52">
      <c r="A95" s="5"/>
      <c r="B95" s="5"/>
      <c r="C95" s="5"/>
      <c r="D95" s="5"/>
      <c r="E95" s="5"/>
      <c r="F95" s="5"/>
      <c r="G95" s="5"/>
      <c r="H95" s="5"/>
      <c r="I95" s="5"/>
      <c r="J95" s="5"/>
      <c r="K95" s="5"/>
      <c r="L95" s="5"/>
      <c r="M95" s="5"/>
      <c r="N95" s="5"/>
      <c r="O95" s="5"/>
      <c r="P95" s="5"/>
      <c r="Q95" s="5"/>
      <c r="R95" s="5"/>
      <c r="S95" s="5"/>
      <c r="T95" s="5"/>
      <c r="U95" s="5"/>
      <c r="V95" s="5"/>
    </row>
    <row r="96" spans="1:52">
      <c r="A96" s="5"/>
      <c r="B96" s="5"/>
      <c r="C96" s="5"/>
      <c r="D96" s="5"/>
      <c r="E96" s="5"/>
      <c r="F96" s="5"/>
      <c r="G96" s="5"/>
      <c r="H96" s="5"/>
      <c r="I96" s="5"/>
      <c r="J96" s="5"/>
      <c r="K96" s="5"/>
      <c r="L96" s="5"/>
      <c r="M96" s="5"/>
      <c r="N96" s="5"/>
      <c r="O96" s="5"/>
      <c r="P96" s="5"/>
      <c r="Q96" s="5"/>
      <c r="R96" s="5"/>
      <c r="S96" s="5"/>
      <c r="T96" s="5"/>
      <c r="U96" s="5"/>
      <c r="V96" s="5"/>
    </row>
    <row r="97" spans="1:22" ht="14.25" customHeight="1">
      <c r="A97" s="3"/>
      <c r="B97" s="3"/>
      <c r="C97" s="3"/>
      <c r="D97" s="5"/>
      <c r="E97" s="113" t="s">
        <v>34</v>
      </c>
      <c r="F97" s="113"/>
      <c r="G97" s="113"/>
      <c r="H97" s="113"/>
      <c r="I97" s="113"/>
      <c r="J97" s="113"/>
      <c r="K97" s="113"/>
      <c r="L97" s="5"/>
      <c r="M97" s="5"/>
      <c r="N97" s="5"/>
      <c r="O97" s="5"/>
      <c r="P97" s="5"/>
      <c r="Q97" s="5"/>
      <c r="R97" s="312" t="str">
        <f>IF($R$1="","",$R$1)</f>
        <v/>
      </c>
      <c r="S97" s="312"/>
      <c r="T97" s="312"/>
      <c r="U97" s="312"/>
      <c r="V97" s="312"/>
    </row>
    <row r="98" spans="1:22" ht="13.5" customHeight="1" thickBot="1">
      <c r="A98" s="5"/>
      <c r="B98" s="5"/>
      <c r="C98" s="6"/>
      <c r="D98" s="5"/>
      <c r="E98" s="114"/>
      <c r="F98" s="114"/>
      <c r="G98" s="114"/>
      <c r="H98" s="114"/>
      <c r="I98" s="114"/>
      <c r="J98" s="114"/>
      <c r="K98" s="114"/>
      <c r="L98" s="5"/>
      <c r="M98" s="5"/>
      <c r="N98" s="5"/>
      <c r="O98" s="117" t="s">
        <v>39</v>
      </c>
      <c r="P98" s="117"/>
      <c r="Q98" s="7" t="s">
        <v>33</v>
      </c>
      <c r="R98" s="313"/>
      <c r="S98" s="313"/>
      <c r="T98" s="313"/>
      <c r="U98" s="313"/>
      <c r="V98" s="313"/>
    </row>
    <row r="99" spans="1:22" ht="14.25" customHeight="1" thickTop="1">
      <c r="A99" s="5"/>
      <c r="B99" s="5"/>
      <c r="C99" s="6"/>
      <c r="D99" s="6"/>
      <c r="E99" s="6"/>
      <c r="F99" s="6"/>
      <c r="G99" s="6"/>
      <c r="H99" s="6"/>
      <c r="I99" s="6"/>
      <c r="J99" s="6"/>
      <c r="K99" s="6"/>
      <c r="L99" s="5"/>
      <c r="M99" s="8"/>
      <c r="N99" s="8"/>
      <c r="O99" s="8"/>
      <c r="P99" s="8"/>
      <c r="Q99" s="8"/>
      <c r="R99" s="8"/>
      <c r="S99" s="8"/>
      <c r="T99" s="8"/>
      <c r="U99" s="8"/>
      <c r="V99" s="5"/>
    </row>
    <row r="100" spans="1:22" ht="15" customHeight="1">
      <c r="A100" s="258" t="s">
        <v>23</v>
      </c>
      <c r="B100" s="258"/>
      <c r="C100" s="309" t="str">
        <f>IF($C$4="","",$C$4)</f>
        <v/>
      </c>
      <c r="D100" s="309"/>
      <c r="E100" s="309"/>
      <c r="F100" s="309"/>
      <c r="G100" s="258" t="s">
        <v>53</v>
      </c>
      <c r="H100" s="258"/>
      <c r="I100" s="309" t="str">
        <f>IF($I$4="","",$I$4)</f>
        <v/>
      </c>
      <c r="J100" s="309"/>
      <c r="K100" s="309"/>
      <c r="L100" s="309"/>
      <c r="M100" s="5"/>
      <c r="N100" s="5"/>
      <c r="O100" s="5"/>
      <c r="P100" s="5"/>
      <c r="Q100" s="5"/>
      <c r="R100" s="5"/>
      <c r="S100" s="5"/>
      <c r="T100" s="5"/>
      <c r="U100" s="5"/>
      <c r="V100" s="5"/>
    </row>
    <row r="101" spans="1:22" ht="22.5" customHeight="1">
      <c r="A101" s="258" t="s">
        <v>54</v>
      </c>
      <c r="B101" s="258"/>
      <c r="C101" s="310" t="str">
        <f>IF($C$5="","",$C$5)</f>
        <v/>
      </c>
      <c r="D101" s="310"/>
      <c r="E101" s="310"/>
      <c r="F101" s="310"/>
      <c r="G101" s="310"/>
      <c r="H101" s="310"/>
      <c r="I101" s="310"/>
      <c r="J101" s="310"/>
      <c r="K101" s="310"/>
      <c r="L101" s="310"/>
      <c r="M101" s="5"/>
      <c r="N101" s="5"/>
      <c r="O101" s="5"/>
      <c r="P101" s="5"/>
      <c r="Q101" s="5"/>
      <c r="R101" s="5"/>
      <c r="S101" s="5"/>
      <c r="T101" s="5"/>
      <c r="U101" s="5"/>
      <c r="V101" s="5"/>
    </row>
    <row r="102" spans="1:22" ht="18" customHeight="1">
      <c r="A102" s="5"/>
      <c r="B102" s="5"/>
      <c r="C102" s="5"/>
      <c r="D102" s="5"/>
      <c r="E102" s="5"/>
      <c r="F102" s="5"/>
      <c r="G102" s="5"/>
      <c r="H102" s="5"/>
      <c r="I102" s="5"/>
      <c r="J102" s="10"/>
      <c r="K102" s="5"/>
      <c r="L102" s="5"/>
      <c r="M102" s="5"/>
      <c r="N102" s="5"/>
      <c r="O102" s="5"/>
      <c r="P102" s="5"/>
      <c r="Q102" s="5"/>
      <c r="R102" s="5"/>
      <c r="S102" s="5"/>
      <c r="T102" s="5"/>
      <c r="U102" s="5"/>
      <c r="V102" s="5"/>
    </row>
    <row r="103" spans="1:22" ht="12.75" customHeight="1">
      <c r="A103" s="154" t="s">
        <v>17</v>
      </c>
      <c r="B103" s="155"/>
      <c r="C103" s="317" t="str">
        <f>IF($C$7="","",$C$7)</f>
        <v/>
      </c>
      <c r="D103" s="317"/>
      <c r="E103" s="317"/>
      <c r="F103" s="317"/>
      <c r="G103" s="106"/>
      <c r="H103" s="106"/>
      <c r="I103" s="106"/>
      <c r="J103" s="10"/>
      <c r="K103" s="5"/>
      <c r="L103" s="5"/>
      <c r="M103" s="5"/>
      <c r="N103" s="5"/>
      <c r="O103" s="5"/>
      <c r="P103" s="5"/>
      <c r="Q103" s="5"/>
      <c r="R103" s="5"/>
      <c r="S103" s="5"/>
      <c r="T103" s="5"/>
      <c r="U103" s="5"/>
      <c r="V103" s="5"/>
    </row>
    <row r="104" spans="1:22" ht="12.75" customHeight="1">
      <c r="A104" s="156"/>
      <c r="B104" s="157"/>
      <c r="C104" s="318"/>
      <c r="D104" s="318"/>
      <c r="E104" s="318"/>
      <c r="F104" s="318"/>
      <c r="G104" s="107"/>
      <c r="H104" s="107"/>
      <c r="I104" s="107"/>
      <c r="J104" s="5"/>
      <c r="K104" s="5"/>
      <c r="L104" s="5"/>
      <c r="M104" s="5"/>
      <c r="N104" s="5"/>
      <c r="O104" s="5"/>
      <c r="P104" s="5"/>
      <c r="Q104" s="5"/>
      <c r="R104" s="5"/>
      <c r="S104" s="5"/>
      <c r="T104" s="5"/>
      <c r="U104" s="5"/>
      <c r="V104" s="5"/>
    </row>
    <row r="105" spans="1:22" ht="17.25" customHeight="1">
      <c r="A105" s="149" t="s">
        <v>81</v>
      </c>
      <c r="B105" s="150"/>
      <c r="C105" s="28" t="s">
        <v>24</v>
      </c>
      <c r="D105" s="319" t="str">
        <f>IF($D$9="","",$D$9)</f>
        <v/>
      </c>
      <c r="E105" s="319"/>
      <c r="F105" s="319"/>
      <c r="G105" s="319"/>
      <c r="H105" s="108"/>
      <c r="I105" s="108"/>
      <c r="J105" s="108"/>
      <c r="K105" s="27" t="s">
        <v>38</v>
      </c>
      <c r="L105" s="5"/>
      <c r="M105" s="5"/>
      <c r="N105" s="5"/>
      <c r="O105" s="5"/>
      <c r="P105" s="5"/>
      <c r="Q105" s="5"/>
      <c r="R105" s="5"/>
      <c r="S105" s="5"/>
      <c r="T105" s="5"/>
      <c r="U105" s="5"/>
      <c r="V105" s="5"/>
    </row>
    <row r="106" spans="1:22" ht="17.25" customHeight="1">
      <c r="A106" s="151"/>
      <c r="B106" s="152"/>
      <c r="C106" s="320" t="str">
        <f>IF($C$10="","",$C$10)</f>
        <v/>
      </c>
      <c r="D106" s="321"/>
      <c r="E106" s="321"/>
      <c r="F106" s="321"/>
      <c r="G106" s="321"/>
      <c r="H106" s="321"/>
      <c r="I106" s="321"/>
      <c r="J106" s="321"/>
      <c r="K106" s="322"/>
      <c r="L106" s="5"/>
      <c r="M106" s="5"/>
      <c r="N106" s="5"/>
      <c r="O106" s="5"/>
      <c r="P106" s="5"/>
      <c r="Q106" s="5"/>
      <c r="R106" s="5"/>
      <c r="S106" s="5"/>
      <c r="T106" s="5"/>
      <c r="U106" s="5"/>
      <c r="V106" s="5"/>
    </row>
    <row r="107" spans="1:22" ht="17.25" customHeight="1">
      <c r="A107" s="151"/>
      <c r="B107" s="152"/>
      <c r="C107" s="320" t="str">
        <f>IF($C$11="","",$C$11)</f>
        <v/>
      </c>
      <c r="D107" s="321"/>
      <c r="E107" s="321"/>
      <c r="F107" s="321"/>
      <c r="G107" s="321"/>
      <c r="H107" s="321"/>
      <c r="I107" s="321"/>
      <c r="J107" s="321"/>
      <c r="K107" s="322"/>
      <c r="L107" s="5"/>
      <c r="M107" s="5"/>
      <c r="N107" s="5"/>
      <c r="O107" s="5"/>
      <c r="P107" s="5"/>
      <c r="Q107" s="5"/>
      <c r="R107" s="5"/>
      <c r="S107" s="5"/>
      <c r="T107" s="5"/>
      <c r="U107" s="5"/>
      <c r="V107" s="5"/>
    </row>
    <row r="108" spans="1:22" ht="17.25" customHeight="1">
      <c r="A108" s="151" t="s">
        <v>14</v>
      </c>
      <c r="B108" s="152"/>
      <c r="C108" s="314" t="str">
        <f>IF($C$12="","",$C$12)</f>
        <v/>
      </c>
      <c r="D108" s="314"/>
      <c r="E108" s="314"/>
      <c r="F108" s="314"/>
      <c r="G108" s="314"/>
      <c r="H108" s="314"/>
      <c r="I108" s="314"/>
      <c r="J108" s="314"/>
      <c r="K108" s="109"/>
      <c r="L108" s="5"/>
      <c r="M108" s="76"/>
      <c r="N108" s="5"/>
      <c r="O108" s="5"/>
      <c r="P108" s="5"/>
      <c r="Q108" s="5"/>
      <c r="R108" s="5"/>
      <c r="S108" s="5"/>
      <c r="T108" s="5"/>
      <c r="U108" s="5"/>
      <c r="V108" s="5"/>
    </row>
    <row r="109" spans="1:22" ht="17.25" customHeight="1">
      <c r="A109" s="151" t="s">
        <v>25</v>
      </c>
      <c r="B109" s="152"/>
      <c r="C109" s="315" t="str">
        <f>IF($C$13="","",$C$13)</f>
        <v/>
      </c>
      <c r="D109" s="314"/>
      <c r="E109" s="314"/>
      <c r="F109" s="314"/>
      <c r="G109" s="314"/>
      <c r="H109" s="314"/>
      <c r="I109" s="314"/>
      <c r="J109" s="314"/>
      <c r="K109" s="2" t="s">
        <v>55</v>
      </c>
      <c r="L109" s="5"/>
      <c r="M109" s="5"/>
      <c r="N109" s="5"/>
      <c r="O109" s="5"/>
      <c r="P109" s="5"/>
      <c r="Q109" s="5"/>
      <c r="R109" s="5"/>
      <c r="S109" s="5"/>
      <c r="T109" s="5"/>
      <c r="U109" s="5"/>
      <c r="V109" s="5"/>
    </row>
    <row r="110" spans="1:22" ht="17.25" customHeight="1">
      <c r="A110" s="170" t="s">
        <v>12</v>
      </c>
      <c r="B110" s="171"/>
      <c r="C110" s="316" t="str">
        <f>IF($C$14="","",$C$14)</f>
        <v/>
      </c>
      <c r="D110" s="316"/>
      <c r="E110" s="316"/>
      <c r="F110" s="316"/>
      <c r="G110" s="316"/>
      <c r="H110" s="316"/>
      <c r="I110" s="316"/>
      <c r="J110" s="316"/>
      <c r="K110" s="110"/>
      <c r="L110" s="5"/>
      <c r="M110" s="5"/>
      <c r="N110" s="5"/>
      <c r="O110" s="5"/>
      <c r="P110" s="5"/>
      <c r="Q110" s="5"/>
      <c r="R110" s="5"/>
      <c r="S110" s="5"/>
      <c r="T110" s="5"/>
      <c r="U110" s="5"/>
      <c r="V110" s="12" t="s">
        <v>47</v>
      </c>
    </row>
    <row r="111" spans="1:22" ht="7.5" customHeight="1">
      <c r="A111" s="8"/>
      <c r="B111" s="8"/>
      <c r="C111" s="8"/>
      <c r="D111" s="8"/>
      <c r="E111" s="8"/>
      <c r="F111" s="8"/>
      <c r="G111" s="8"/>
      <c r="H111" s="8"/>
      <c r="I111" s="8"/>
      <c r="J111" s="8"/>
      <c r="K111" s="8"/>
      <c r="L111" s="8"/>
      <c r="M111" s="8"/>
      <c r="N111" s="8"/>
      <c r="O111" s="8"/>
      <c r="P111" s="8"/>
      <c r="Q111" s="8"/>
      <c r="R111" s="8"/>
      <c r="S111" s="8"/>
      <c r="T111" s="8"/>
      <c r="U111" s="8"/>
      <c r="V111" s="5"/>
    </row>
    <row r="112" spans="1:22" ht="21" customHeight="1">
      <c r="A112" s="5"/>
      <c r="B112" s="275" t="s">
        <v>0</v>
      </c>
      <c r="C112" s="276"/>
      <c r="D112" s="276" t="s">
        <v>26</v>
      </c>
      <c r="E112" s="276"/>
      <c r="F112" s="276"/>
      <c r="G112" s="276"/>
      <c r="H112" s="276"/>
      <c r="I112" s="276"/>
      <c r="J112" s="276"/>
      <c r="K112" s="276"/>
      <c r="L112" s="16" t="s">
        <v>32</v>
      </c>
      <c r="M112" s="276" t="s">
        <v>2</v>
      </c>
      <c r="N112" s="276"/>
      <c r="O112" s="77" t="s">
        <v>1</v>
      </c>
      <c r="P112" s="276" t="s">
        <v>3</v>
      </c>
      <c r="Q112" s="276"/>
      <c r="R112" s="276"/>
      <c r="S112" s="182" t="str">
        <f>$S$16</f>
        <v>金額（税抜）</v>
      </c>
      <c r="T112" s="183"/>
      <c r="U112" s="181"/>
      <c r="V112" s="17" t="s">
        <v>27</v>
      </c>
    </row>
    <row r="113" spans="1:22" ht="21" customHeight="1">
      <c r="A113" s="5"/>
      <c r="B113" s="277"/>
      <c r="C113" s="278"/>
      <c r="D113" s="279"/>
      <c r="E113" s="280"/>
      <c r="F113" s="280"/>
      <c r="G113" s="280"/>
      <c r="H113" s="280"/>
      <c r="I113" s="280"/>
      <c r="J113" s="280"/>
      <c r="K113" s="281"/>
      <c r="L113" s="83" t="str">
        <f t="shared" ref="L113:L132" si="4">IF(V113=8,"※","")</f>
        <v/>
      </c>
      <c r="M113" s="282"/>
      <c r="N113" s="282"/>
      <c r="O113" s="69"/>
      <c r="P113" s="283"/>
      <c r="Q113" s="283"/>
      <c r="R113" s="283"/>
      <c r="S113" s="284">
        <f>ROUNDDOWN(M113*P113,0)</f>
        <v>0</v>
      </c>
      <c r="T113" s="284"/>
      <c r="U113" s="284"/>
      <c r="V113" s="70"/>
    </row>
    <row r="114" spans="1:22" ht="21" customHeight="1">
      <c r="A114" s="5"/>
      <c r="B114" s="285"/>
      <c r="C114" s="286"/>
      <c r="D114" s="287"/>
      <c r="E114" s="288"/>
      <c r="F114" s="288"/>
      <c r="G114" s="288"/>
      <c r="H114" s="288"/>
      <c r="I114" s="288"/>
      <c r="J114" s="288"/>
      <c r="K114" s="289"/>
      <c r="L114" s="84" t="str">
        <f t="shared" si="4"/>
        <v/>
      </c>
      <c r="M114" s="290"/>
      <c r="N114" s="290"/>
      <c r="O114" s="71"/>
      <c r="P114" s="291"/>
      <c r="Q114" s="291"/>
      <c r="R114" s="291"/>
      <c r="S114" s="292">
        <f t="shared" ref="S114:S132" si="5">ROUNDDOWN(M114*P114,0)</f>
        <v>0</v>
      </c>
      <c r="T114" s="293"/>
      <c r="U114" s="294"/>
      <c r="V114" s="72"/>
    </row>
    <row r="115" spans="1:22" ht="21" customHeight="1">
      <c r="A115" s="5"/>
      <c r="B115" s="285"/>
      <c r="C115" s="286"/>
      <c r="D115" s="287"/>
      <c r="E115" s="288"/>
      <c r="F115" s="288"/>
      <c r="G115" s="288"/>
      <c r="H115" s="288"/>
      <c r="I115" s="288"/>
      <c r="J115" s="288"/>
      <c r="K115" s="289"/>
      <c r="L115" s="84" t="str">
        <f t="shared" si="4"/>
        <v/>
      </c>
      <c r="M115" s="290"/>
      <c r="N115" s="290"/>
      <c r="O115" s="71"/>
      <c r="P115" s="291"/>
      <c r="Q115" s="291"/>
      <c r="R115" s="291"/>
      <c r="S115" s="292">
        <f t="shared" si="5"/>
        <v>0</v>
      </c>
      <c r="T115" s="293"/>
      <c r="U115" s="294"/>
      <c r="V115" s="72"/>
    </row>
    <row r="116" spans="1:22" ht="21" customHeight="1">
      <c r="A116" s="5"/>
      <c r="B116" s="285"/>
      <c r="C116" s="286"/>
      <c r="D116" s="287"/>
      <c r="E116" s="288"/>
      <c r="F116" s="288"/>
      <c r="G116" s="288"/>
      <c r="H116" s="288"/>
      <c r="I116" s="288"/>
      <c r="J116" s="288"/>
      <c r="K116" s="289"/>
      <c r="L116" s="84" t="str">
        <f t="shared" si="4"/>
        <v/>
      </c>
      <c r="M116" s="290"/>
      <c r="N116" s="290"/>
      <c r="O116" s="71"/>
      <c r="P116" s="291"/>
      <c r="Q116" s="291"/>
      <c r="R116" s="291"/>
      <c r="S116" s="292">
        <f t="shared" si="5"/>
        <v>0</v>
      </c>
      <c r="T116" s="293"/>
      <c r="U116" s="294"/>
      <c r="V116" s="72"/>
    </row>
    <row r="117" spans="1:22" ht="21" customHeight="1">
      <c r="A117" s="5"/>
      <c r="B117" s="285"/>
      <c r="C117" s="286"/>
      <c r="D117" s="287"/>
      <c r="E117" s="288"/>
      <c r="F117" s="288"/>
      <c r="G117" s="288"/>
      <c r="H117" s="288"/>
      <c r="I117" s="288"/>
      <c r="J117" s="288"/>
      <c r="K117" s="289"/>
      <c r="L117" s="84" t="str">
        <f t="shared" si="4"/>
        <v/>
      </c>
      <c r="M117" s="290"/>
      <c r="N117" s="290"/>
      <c r="O117" s="71"/>
      <c r="P117" s="291"/>
      <c r="Q117" s="291"/>
      <c r="R117" s="291"/>
      <c r="S117" s="292">
        <f t="shared" si="5"/>
        <v>0</v>
      </c>
      <c r="T117" s="293"/>
      <c r="U117" s="294"/>
      <c r="V117" s="72"/>
    </row>
    <row r="118" spans="1:22" ht="21" customHeight="1">
      <c r="A118" s="5"/>
      <c r="B118" s="285"/>
      <c r="C118" s="286"/>
      <c r="D118" s="287"/>
      <c r="E118" s="288"/>
      <c r="F118" s="288"/>
      <c r="G118" s="288"/>
      <c r="H118" s="288"/>
      <c r="I118" s="288"/>
      <c r="J118" s="288"/>
      <c r="K118" s="289"/>
      <c r="L118" s="84" t="str">
        <f t="shared" si="4"/>
        <v/>
      </c>
      <c r="M118" s="290"/>
      <c r="N118" s="290"/>
      <c r="O118" s="71"/>
      <c r="P118" s="291"/>
      <c r="Q118" s="291"/>
      <c r="R118" s="291"/>
      <c r="S118" s="292">
        <f t="shared" si="5"/>
        <v>0</v>
      </c>
      <c r="T118" s="293"/>
      <c r="U118" s="294"/>
      <c r="V118" s="72"/>
    </row>
    <row r="119" spans="1:22" ht="21" customHeight="1">
      <c r="A119" s="5"/>
      <c r="B119" s="285"/>
      <c r="C119" s="286"/>
      <c r="D119" s="287"/>
      <c r="E119" s="288"/>
      <c r="F119" s="288"/>
      <c r="G119" s="288"/>
      <c r="H119" s="288"/>
      <c r="I119" s="288"/>
      <c r="J119" s="288"/>
      <c r="K119" s="289"/>
      <c r="L119" s="84" t="str">
        <f t="shared" si="4"/>
        <v/>
      </c>
      <c r="M119" s="290"/>
      <c r="N119" s="290"/>
      <c r="O119" s="71"/>
      <c r="P119" s="291"/>
      <c r="Q119" s="291"/>
      <c r="R119" s="291"/>
      <c r="S119" s="292">
        <f t="shared" si="5"/>
        <v>0</v>
      </c>
      <c r="T119" s="293"/>
      <c r="U119" s="294"/>
      <c r="V119" s="72"/>
    </row>
    <row r="120" spans="1:22" ht="21" customHeight="1">
      <c r="A120" s="5"/>
      <c r="B120" s="285"/>
      <c r="C120" s="286"/>
      <c r="D120" s="287"/>
      <c r="E120" s="288"/>
      <c r="F120" s="288"/>
      <c r="G120" s="288"/>
      <c r="H120" s="288"/>
      <c r="I120" s="288"/>
      <c r="J120" s="288"/>
      <c r="K120" s="289"/>
      <c r="L120" s="84" t="str">
        <f t="shared" si="4"/>
        <v/>
      </c>
      <c r="M120" s="290"/>
      <c r="N120" s="290"/>
      <c r="O120" s="71"/>
      <c r="P120" s="291"/>
      <c r="Q120" s="291"/>
      <c r="R120" s="291"/>
      <c r="S120" s="292">
        <f t="shared" si="5"/>
        <v>0</v>
      </c>
      <c r="T120" s="293"/>
      <c r="U120" s="294"/>
      <c r="V120" s="72"/>
    </row>
    <row r="121" spans="1:22" ht="21" customHeight="1">
      <c r="A121" s="5"/>
      <c r="B121" s="285"/>
      <c r="C121" s="286"/>
      <c r="D121" s="287"/>
      <c r="E121" s="288"/>
      <c r="F121" s="288"/>
      <c r="G121" s="288"/>
      <c r="H121" s="288"/>
      <c r="I121" s="288"/>
      <c r="J121" s="288"/>
      <c r="K121" s="289"/>
      <c r="L121" s="84" t="str">
        <f t="shared" si="4"/>
        <v/>
      </c>
      <c r="M121" s="290"/>
      <c r="N121" s="290"/>
      <c r="O121" s="71"/>
      <c r="P121" s="291"/>
      <c r="Q121" s="291"/>
      <c r="R121" s="291"/>
      <c r="S121" s="292">
        <f t="shared" si="5"/>
        <v>0</v>
      </c>
      <c r="T121" s="293"/>
      <c r="U121" s="294"/>
      <c r="V121" s="72"/>
    </row>
    <row r="122" spans="1:22" ht="21" customHeight="1">
      <c r="A122" s="5"/>
      <c r="B122" s="285"/>
      <c r="C122" s="286"/>
      <c r="D122" s="287"/>
      <c r="E122" s="288"/>
      <c r="F122" s="288"/>
      <c r="G122" s="288"/>
      <c r="H122" s="288"/>
      <c r="I122" s="288"/>
      <c r="J122" s="288"/>
      <c r="K122" s="289"/>
      <c r="L122" s="84" t="str">
        <f t="shared" si="4"/>
        <v/>
      </c>
      <c r="M122" s="290"/>
      <c r="N122" s="290"/>
      <c r="O122" s="71"/>
      <c r="P122" s="291"/>
      <c r="Q122" s="291"/>
      <c r="R122" s="291"/>
      <c r="S122" s="292">
        <f t="shared" si="5"/>
        <v>0</v>
      </c>
      <c r="T122" s="293"/>
      <c r="U122" s="294"/>
      <c r="V122" s="72"/>
    </row>
    <row r="123" spans="1:22" ht="21" customHeight="1">
      <c r="A123" s="5"/>
      <c r="B123" s="285"/>
      <c r="C123" s="286"/>
      <c r="D123" s="287"/>
      <c r="E123" s="288"/>
      <c r="F123" s="288"/>
      <c r="G123" s="288"/>
      <c r="H123" s="288"/>
      <c r="I123" s="288"/>
      <c r="J123" s="288"/>
      <c r="K123" s="289"/>
      <c r="L123" s="84" t="str">
        <f t="shared" si="4"/>
        <v/>
      </c>
      <c r="M123" s="290"/>
      <c r="N123" s="290"/>
      <c r="O123" s="71"/>
      <c r="P123" s="291"/>
      <c r="Q123" s="291"/>
      <c r="R123" s="291"/>
      <c r="S123" s="292">
        <f t="shared" si="5"/>
        <v>0</v>
      </c>
      <c r="T123" s="293"/>
      <c r="U123" s="294"/>
      <c r="V123" s="72"/>
    </row>
    <row r="124" spans="1:22" ht="21" customHeight="1">
      <c r="A124" s="5"/>
      <c r="B124" s="285"/>
      <c r="C124" s="286"/>
      <c r="D124" s="287"/>
      <c r="E124" s="288"/>
      <c r="F124" s="288"/>
      <c r="G124" s="288"/>
      <c r="H124" s="288"/>
      <c r="I124" s="288"/>
      <c r="J124" s="288"/>
      <c r="K124" s="289"/>
      <c r="L124" s="84" t="str">
        <f t="shared" si="4"/>
        <v/>
      </c>
      <c r="M124" s="290"/>
      <c r="N124" s="290"/>
      <c r="O124" s="71"/>
      <c r="P124" s="291"/>
      <c r="Q124" s="291"/>
      <c r="R124" s="291"/>
      <c r="S124" s="292">
        <f t="shared" si="5"/>
        <v>0</v>
      </c>
      <c r="T124" s="293"/>
      <c r="U124" s="294"/>
      <c r="V124" s="72"/>
    </row>
    <row r="125" spans="1:22" ht="21" customHeight="1">
      <c r="A125" s="5"/>
      <c r="B125" s="285"/>
      <c r="C125" s="286"/>
      <c r="D125" s="287"/>
      <c r="E125" s="288"/>
      <c r="F125" s="288"/>
      <c r="G125" s="288"/>
      <c r="H125" s="288"/>
      <c r="I125" s="288"/>
      <c r="J125" s="288"/>
      <c r="K125" s="289"/>
      <c r="L125" s="84" t="str">
        <f t="shared" si="4"/>
        <v/>
      </c>
      <c r="M125" s="290"/>
      <c r="N125" s="290"/>
      <c r="O125" s="71"/>
      <c r="P125" s="291"/>
      <c r="Q125" s="291"/>
      <c r="R125" s="291"/>
      <c r="S125" s="292">
        <f t="shared" si="5"/>
        <v>0</v>
      </c>
      <c r="T125" s="293"/>
      <c r="U125" s="294"/>
      <c r="V125" s="72"/>
    </row>
    <row r="126" spans="1:22" ht="21" customHeight="1">
      <c r="A126" s="5"/>
      <c r="B126" s="285"/>
      <c r="C126" s="286"/>
      <c r="D126" s="287"/>
      <c r="E126" s="288"/>
      <c r="F126" s="288"/>
      <c r="G126" s="288"/>
      <c r="H126" s="288"/>
      <c r="I126" s="288"/>
      <c r="J126" s="288"/>
      <c r="K126" s="289"/>
      <c r="L126" s="84" t="str">
        <f t="shared" si="4"/>
        <v/>
      </c>
      <c r="M126" s="290"/>
      <c r="N126" s="290"/>
      <c r="O126" s="71"/>
      <c r="P126" s="291"/>
      <c r="Q126" s="291"/>
      <c r="R126" s="291"/>
      <c r="S126" s="292">
        <f t="shared" si="5"/>
        <v>0</v>
      </c>
      <c r="T126" s="293"/>
      <c r="U126" s="294"/>
      <c r="V126" s="72"/>
    </row>
    <row r="127" spans="1:22" ht="21" customHeight="1">
      <c r="A127" s="5"/>
      <c r="B127" s="285"/>
      <c r="C127" s="286"/>
      <c r="D127" s="287"/>
      <c r="E127" s="288"/>
      <c r="F127" s="288"/>
      <c r="G127" s="288"/>
      <c r="H127" s="288"/>
      <c r="I127" s="288"/>
      <c r="J127" s="288"/>
      <c r="K127" s="289"/>
      <c r="L127" s="84" t="str">
        <f t="shared" si="4"/>
        <v/>
      </c>
      <c r="M127" s="290"/>
      <c r="N127" s="290"/>
      <c r="O127" s="71"/>
      <c r="P127" s="291"/>
      <c r="Q127" s="291"/>
      <c r="R127" s="291"/>
      <c r="S127" s="292">
        <f t="shared" si="5"/>
        <v>0</v>
      </c>
      <c r="T127" s="293"/>
      <c r="U127" s="294"/>
      <c r="V127" s="72"/>
    </row>
    <row r="128" spans="1:22" ht="21" customHeight="1">
      <c r="A128" s="5"/>
      <c r="B128" s="285"/>
      <c r="C128" s="286"/>
      <c r="D128" s="287"/>
      <c r="E128" s="288"/>
      <c r="F128" s="288"/>
      <c r="G128" s="288"/>
      <c r="H128" s="288"/>
      <c r="I128" s="288"/>
      <c r="J128" s="288"/>
      <c r="K128" s="289"/>
      <c r="L128" s="84" t="str">
        <f t="shared" si="4"/>
        <v/>
      </c>
      <c r="M128" s="290"/>
      <c r="N128" s="290"/>
      <c r="O128" s="71"/>
      <c r="P128" s="291"/>
      <c r="Q128" s="291"/>
      <c r="R128" s="291"/>
      <c r="S128" s="292">
        <f t="shared" si="5"/>
        <v>0</v>
      </c>
      <c r="T128" s="293"/>
      <c r="U128" s="294"/>
      <c r="V128" s="72"/>
    </row>
    <row r="129" spans="1:52" ht="21" customHeight="1">
      <c r="A129" s="5"/>
      <c r="B129" s="285"/>
      <c r="C129" s="286"/>
      <c r="D129" s="287"/>
      <c r="E129" s="288"/>
      <c r="F129" s="288"/>
      <c r="G129" s="288"/>
      <c r="H129" s="288"/>
      <c r="I129" s="288"/>
      <c r="J129" s="288"/>
      <c r="K129" s="289"/>
      <c r="L129" s="84" t="str">
        <f t="shared" si="4"/>
        <v/>
      </c>
      <c r="M129" s="290"/>
      <c r="N129" s="290"/>
      <c r="O129" s="71"/>
      <c r="P129" s="291"/>
      <c r="Q129" s="291"/>
      <c r="R129" s="291"/>
      <c r="S129" s="292">
        <f t="shared" si="5"/>
        <v>0</v>
      </c>
      <c r="T129" s="293"/>
      <c r="U129" s="294"/>
      <c r="V129" s="72"/>
    </row>
    <row r="130" spans="1:52" ht="21" customHeight="1">
      <c r="A130" s="5"/>
      <c r="B130" s="285"/>
      <c r="C130" s="286"/>
      <c r="D130" s="287"/>
      <c r="E130" s="288"/>
      <c r="F130" s="288"/>
      <c r="G130" s="288"/>
      <c r="H130" s="288"/>
      <c r="I130" s="288"/>
      <c r="J130" s="288"/>
      <c r="K130" s="289"/>
      <c r="L130" s="84" t="str">
        <f t="shared" si="4"/>
        <v/>
      </c>
      <c r="M130" s="290"/>
      <c r="N130" s="290"/>
      <c r="O130" s="71"/>
      <c r="P130" s="291"/>
      <c r="Q130" s="291"/>
      <c r="R130" s="291"/>
      <c r="S130" s="292">
        <f t="shared" si="5"/>
        <v>0</v>
      </c>
      <c r="T130" s="293"/>
      <c r="U130" s="294"/>
      <c r="V130" s="72"/>
    </row>
    <row r="131" spans="1:52" ht="21" customHeight="1">
      <c r="A131" s="5"/>
      <c r="B131" s="285"/>
      <c r="C131" s="286"/>
      <c r="D131" s="287"/>
      <c r="E131" s="288"/>
      <c r="F131" s="288"/>
      <c r="G131" s="288"/>
      <c r="H131" s="288"/>
      <c r="I131" s="288"/>
      <c r="J131" s="288"/>
      <c r="K131" s="289"/>
      <c r="L131" s="84" t="str">
        <f t="shared" si="4"/>
        <v/>
      </c>
      <c r="M131" s="290"/>
      <c r="N131" s="290"/>
      <c r="O131" s="71"/>
      <c r="P131" s="291"/>
      <c r="Q131" s="291"/>
      <c r="R131" s="291"/>
      <c r="S131" s="292">
        <f t="shared" si="5"/>
        <v>0</v>
      </c>
      <c r="T131" s="293"/>
      <c r="U131" s="294"/>
      <c r="V131" s="72"/>
    </row>
    <row r="132" spans="1:52" ht="21" customHeight="1">
      <c r="A132" s="5"/>
      <c r="B132" s="295"/>
      <c r="C132" s="296"/>
      <c r="D132" s="297"/>
      <c r="E132" s="298"/>
      <c r="F132" s="298"/>
      <c r="G132" s="298"/>
      <c r="H132" s="298"/>
      <c r="I132" s="298"/>
      <c r="J132" s="298"/>
      <c r="K132" s="299"/>
      <c r="L132" s="85" t="str">
        <f t="shared" si="4"/>
        <v/>
      </c>
      <c r="M132" s="300"/>
      <c r="N132" s="300"/>
      <c r="O132" s="73"/>
      <c r="P132" s="301"/>
      <c r="Q132" s="301"/>
      <c r="R132" s="301"/>
      <c r="S132" s="302">
        <f t="shared" si="5"/>
        <v>0</v>
      </c>
      <c r="T132" s="303"/>
      <c r="U132" s="304"/>
      <c r="V132" s="74"/>
    </row>
    <row r="133" spans="1:52" ht="21" customHeight="1">
      <c r="A133" s="5"/>
      <c r="B133" s="78"/>
      <c r="C133" s="14"/>
      <c r="D133" s="14"/>
      <c r="E133" s="14"/>
      <c r="F133" s="14"/>
      <c r="G133" s="79"/>
      <c r="H133" s="79"/>
      <c r="I133" s="79"/>
      <c r="J133" s="79"/>
      <c r="K133" s="79"/>
      <c r="L133" s="79"/>
      <c r="M133" s="14"/>
      <c r="N133" s="14"/>
      <c r="O133" s="305" t="str">
        <f>IF($S$16="金額（税抜）","税抜金額小計","税込金額小計")</f>
        <v>税抜金額小計</v>
      </c>
      <c r="P133" s="305"/>
      <c r="Q133" s="305"/>
      <c r="R133" s="306"/>
      <c r="S133" s="307">
        <f>SUM(M136:O138)</f>
        <v>0</v>
      </c>
      <c r="T133" s="308"/>
      <c r="U133" s="308"/>
      <c r="V133" s="82"/>
    </row>
    <row r="134" spans="1:52" ht="21" customHeight="1">
      <c r="A134" s="5"/>
      <c r="B134" s="80"/>
      <c r="C134" s="13"/>
      <c r="D134" s="81"/>
      <c r="E134" s="13"/>
      <c r="F134" s="13"/>
      <c r="G134" s="79"/>
      <c r="H134" s="79"/>
      <c r="I134" s="79"/>
      <c r="J134" s="79"/>
      <c r="K134" s="79"/>
      <c r="L134" s="79"/>
      <c r="M134" s="13"/>
      <c r="N134" s="13"/>
      <c r="O134" s="305" t="str">
        <f>IF($S$16="金額（税抜）","税抜金額合計","税込金額合計")</f>
        <v>税抜金額合計</v>
      </c>
      <c r="P134" s="305"/>
      <c r="Q134" s="305"/>
      <c r="R134" s="306"/>
      <c r="S134" s="307">
        <f>S86+S133</f>
        <v>0</v>
      </c>
      <c r="T134" s="308"/>
      <c r="U134" s="308"/>
      <c r="V134" s="82"/>
    </row>
    <row r="135" spans="1:52" ht="6" customHeight="1">
      <c r="A135" s="5"/>
      <c r="B135" s="5"/>
      <c r="C135" s="5"/>
      <c r="D135" s="5"/>
      <c r="E135" s="5"/>
      <c r="F135" s="5"/>
      <c r="G135" s="5"/>
      <c r="H135" s="5"/>
      <c r="I135" s="5"/>
      <c r="J135" s="5"/>
      <c r="K135" s="5"/>
      <c r="L135" s="5"/>
      <c r="M135" s="5"/>
      <c r="N135" s="5"/>
      <c r="O135" s="5"/>
      <c r="P135" s="5"/>
      <c r="Q135" s="5"/>
      <c r="R135" s="5"/>
      <c r="S135" s="5"/>
      <c r="T135" s="5"/>
      <c r="U135" s="5"/>
      <c r="V135" s="5"/>
    </row>
    <row r="136" spans="1:52" s="25" customFormat="1" ht="13.5" customHeight="1">
      <c r="A136" s="18"/>
      <c r="B136" s="18"/>
      <c r="C136" s="18"/>
      <c r="D136" s="18"/>
      <c r="E136" s="18"/>
      <c r="F136" s="18"/>
      <c r="G136" s="18"/>
      <c r="H136" s="18"/>
      <c r="I136" s="19" t="s">
        <v>29</v>
      </c>
      <c r="J136" s="18"/>
      <c r="K136" s="18"/>
      <c r="L136" s="19" t="s">
        <v>30</v>
      </c>
      <c r="M136" s="311">
        <f>SUMIF($V$113:$V$132,"",$S$113:$U$132)</f>
        <v>0</v>
      </c>
      <c r="N136" s="311"/>
      <c r="O136" s="311"/>
      <c r="P136" s="323" t="s">
        <v>58</v>
      </c>
      <c r="Q136" s="323"/>
      <c r="R136" s="311">
        <f>R88+M136</f>
        <v>0</v>
      </c>
      <c r="S136" s="311"/>
      <c r="T136" s="311"/>
      <c r="U136" s="18" t="s">
        <v>28</v>
      </c>
      <c r="V136" s="18"/>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row>
    <row r="137" spans="1:52" s="25" customFormat="1" ht="13.5" customHeight="1">
      <c r="A137" s="18"/>
      <c r="B137" s="18"/>
      <c r="C137" s="18"/>
      <c r="D137" s="18"/>
      <c r="E137" s="18"/>
      <c r="F137" s="18"/>
      <c r="G137" s="18"/>
      <c r="H137" s="18"/>
      <c r="I137" s="19" t="s">
        <v>29</v>
      </c>
      <c r="J137" s="18"/>
      <c r="K137" s="18"/>
      <c r="L137" s="19" t="s">
        <v>65</v>
      </c>
      <c r="M137" s="311">
        <f>SUMIF($V$113:$V$132,8,$S$113:$U$132)</f>
        <v>0</v>
      </c>
      <c r="N137" s="311"/>
      <c r="O137" s="311"/>
      <c r="P137" s="323" t="s">
        <v>58</v>
      </c>
      <c r="Q137" s="323"/>
      <c r="R137" s="311">
        <f t="shared" ref="R137:R138" si="6">R89+M137</f>
        <v>0</v>
      </c>
      <c r="S137" s="311"/>
      <c r="T137" s="311"/>
      <c r="U137" s="18" t="s">
        <v>28</v>
      </c>
      <c r="V137" s="18"/>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row>
    <row r="138" spans="1:52" s="25" customFormat="1" ht="13.5" customHeight="1">
      <c r="A138" s="18"/>
      <c r="B138" s="18"/>
      <c r="C138" s="18"/>
      <c r="D138" s="18"/>
      <c r="E138" s="18"/>
      <c r="F138" s="18"/>
      <c r="G138" s="18"/>
      <c r="H138" s="18"/>
      <c r="I138" s="19" t="s">
        <v>29</v>
      </c>
      <c r="J138" s="18"/>
      <c r="K138" s="18"/>
      <c r="L138" s="19" t="s">
        <v>31</v>
      </c>
      <c r="M138" s="311">
        <f>SUMIF($V$113:$V$132,"非",$S$113:$U$132)</f>
        <v>0</v>
      </c>
      <c r="N138" s="311"/>
      <c r="O138" s="311"/>
      <c r="P138" s="323" t="s">
        <v>58</v>
      </c>
      <c r="Q138" s="323"/>
      <c r="R138" s="311">
        <f t="shared" si="6"/>
        <v>0</v>
      </c>
      <c r="S138" s="311"/>
      <c r="T138" s="311"/>
      <c r="U138" s="18" t="s">
        <v>28</v>
      </c>
      <c r="V138" s="18"/>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row>
    <row r="139" spans="1:52" ht="6" customHeight="1">
      <c r="A139" s="5"/>
      <c r="B139" s="5"/>
      <c r="C139" s="5"/>
      <c r="D139" s="5"/>
      <c r="E139" s="5"/>
      <c r="F139" s="5"/>
      <c r="G139" s="5"/>
      <c r="H139" s="5"/>
      <c r="I139" s="5"/>
      <c r="J139" s="5"/>
      <c r="K139" s="5"/>
      <c r="L139" s="5"/>
      <c r="M139" s="5"/>
      <c r="N139" s="5"/>
      <c r="O139" s="5"/>
      <c r="P139" s="5"/>
      <c r="Q139" s="5"/>
      <c r="R139" s="5"/>
      <c r="S139" s="5"/>
      <c r="T139" s="5"/>
      <c r="U139" s="5"/>
      <c r="V139" s="5"/>
    </row>
    <row r="140" spans="1:52">
      <c r="A140" s="5"/>
      <c r="B140" s="5"/>
      <c r="C140" s="5"/>
      <c r="D140" s="5"/>
      <c r="E140" s="5"/>
      <c r="F140" s="5"/>
      <c r="G140" s="5"/>
      <c r="H140" s="5"/>
      <c r="I140" s="5"/>
      <c r="J140" s="5"/>
      <c r="K140" s="5"/>
      <c r="L140" s="5"/>
      <c r="M140" s="5"/>
      <c r="N140" s="5"/>
      <c r="O140" s="5"/>
      <c r="P140" s="5"/>
      <c r="Q140" s="5"/>
      <c r="R140" s="5"/>
      <c r="S140" s="5"/>
      <c r="T140" s="5"/>
      <c r="U140" s="5"/>
      <c r="V140" s="5"/>
    </row>
    <row r="141" spans="1:52">
      <c r="A141" s="5"/>
      <c r="B141" s="5"/>
      <c r="C141" s="5"/>
      <c r="D141" s="5"/>
      <c r="E141" s="5"/>
      <c r="F141" s="5"/>
      <c r="G141" s="5"/>
      <c r="H141" s="5"/>
      <c r="I141" s="5"/>
      <c r="J141" s="5"/>
      <c r="K141" s="5"/>
      <c r="L141" s="5"/>
      <c r="M141" s="5"/>
      <c r="N141" s="5"/>
      <c r="O141" s="5"/>
      <c r="P141" s="5"/>
      <c r="Q141" s="5"/>
      <c r="R141" s="5"/>
      <c r="S141" s="5"/>
      <c r="T141" s="5"/>
      <c r="U141" s="5"/>
      <c r="V141" s="5"/>
    </row>
    <row r="142" spans="1:52">
      <c r="A142" s="5"/>
      <c r="B142" s="5"/>
      <c r="C142" s="5"/>
      <c r="D142" s="5"/>
      <c r="E142" s="5"/>
      <c r="F142" s="5"/>
      <c r="G142" s="5"/>
      <c r="H142" s="5"/>
      <c r="I142" s="5"/>
      <c r="J142" s="5"/>
      <c r="K142" s="5"/>
      <c r="L142" s="5"/>
      <c r="M142" s="5"/>
      <c r="N142" s="5"/>
      <c r="O142" s="5"/>
      <c r="P142" s="5"/>
      <c r="Q142" s="5"/>
      <c r="R142" s="5"/>
      <c r="S142" s="5"/>
      <c r="T142" s="5"/>
      <c r="U142" s="5"/>
      <c r="V142" s="5"/>
    </row>
    <row r="143" spans="1:52">
      <c r="A143" s="5"/>
      <c r="B143" s="5"/>
      <c r="C143" s="5"/>
      <c r="D143" s="5"/>
      <c r="E143" s="5"/>
      <c r="F143" s="5"/>
      <c r="G143" s="5"/>
      <c r="H143" s="5"/>
      <c r="I143" s="5"/>
      <c r="J143" s="5"/>
      <c r="K143" s="5"/>
      <c r="L143" s="5"/>
      <c r="M143" s="5"/>
      <c r="N143" s="5"/>
      <c r="O143" s="5"/>
      <c r="P143" s="5"/>
      <c r="Q143" s="5"/>
      <c r="R143" s="5"/>
      <c r="S143" s="5"/>
      <c r="T143" s="5"/>
      <c r="U143" s="5"/>
      <c r="V143" s="5"/>
    </row>
    <row r="144" spans="1:52">
      <c r="A144" s="5"/>
      <c r="B144" s="5"/>
      <c r="C144" s="5"/>
      <c r="D144" s="5"/>
      <c r="E144" s="5"/>
      <c r="F144" s="5"/>
      <c r="G144" s="5"/>
      <c r="H144" s="5"/>
      <c r="I144" s="5"/>
      <c r="J144" s="5"/>
      <c r="K144" s="5"/>
      <c r="L144" s="5"/>
      <c r="M144" s="5"/>
      <c r="N144" s="5"/>
      <c r="O144" s="5"/>
      <c r="P144" s="5"/>
      <c r="Q144" s="5"/>
      <c r="R144" s="5"/>
      <c r="S144" s="5"/>
      <c r="T144" s="5"/>
      <c r="U144" s="5"/>
      <c r="V144" s="5"/>
    </row>
    <row r="145" spans="1:22" ht="14.25" customHeight="1">
      <c r="A145" s="3"/>
      <c r="B145" s="3"/>
      <c r="C145" s="3"/>
      <c r="D145" s="5"/>
      <c r="E145" s="113" t="s">
        <v>34</v>
      </c>
      <c r="F145" s="113"/>
      <c r="G145" s="113"/>
      <c r="H145" s="113"/>
      <c r="I145" s="113"/>
      <c r="J145" s="113"/>
      <c r="K145" s="113"/>
      <c r="L145" s="5"/>
      <c r="M145" s="5"/>
      <c r="N145" s="5"/>
      <c r="O145" s="5"/>
      <c r="P145" s="5"/>
      <c r="Q145" s="5"/>
      <c r="R145" s="312" t="str">
        <f>IF($R$1="","",$R$1)</f>
        <v/>
      </c>
      <c r="S145" s="312"/>
      <c r="T145" s="312"/>
      <c r="U145" s="312"/>
      <c r="V145" s="312"/>
    </row>
    <row r="146" spans="1:22" ht="13.5" customHeight="1" thickBot="1">
      <c r="A146" s="5"/>
      <c r="B146" s="5"/>
      <c r="C146" s="6"/>
      <c r="D146" s="5"/>
      <c r="E146" s="114"/>
      <c r="F146" s="114"/>
      <c r="G146" s="114"/>
      <c r="H146" s="114"/>
      <c r="I146" s="114"/>
      <c r="J146" s="114"/>
      <c r="K146" s="114"/>
      <c r="L146" s="5"/>
      <c r="M146" s="5"/>
      <c r="N146" s="5"/>
      <c r="O146" s="117" t="s">
        <v>39</v>
      </c>
      <c r="P146" s="117"/>
      <c r="Q146" s="7" t="s">
        <v>33</v>
      </c>
      <c r="R146" s="313"/>
      <c r="S146" s="313"/>
      <c r="T146" s="313"/>
      <c r="U146" s="313"/>
      <c r="V146" s="313"/>
    </row>
    <row r="147" spans="1:22" ht="14.25" customHeight="1" thickTop="1">
      <c r="A147" s="5"/>
      <c r="B147" s="5"/>
      <c r="C147" s="6"/>
      <c r="D147" s="6"/>
      <c r="E147" s="6"/>
      <c r="F147" s="6"/>
      <c r="G147" s="6"/>
      <c r="H147" s="6"/>
      <c r="I147" s="6"/>
      <c r="J147" s="6"/>
      <c r="K147" s="6"/>
      <c r="L147" s="5"/>
      <c r="M147" s="8"/>
      <c r="N147" s="8"/>
      <c r="O147" s="8"/>
      <c r="P147" s="8"/>
      <c r="Q147" s="8"/>
      <c r="R147" s="8"/>
      <c r="S147" s="8"/>
      <c r="T147" s="8"/>
      <c r="U147" s="8"/>
      <c r="V147" s="5"/>
    </row>
    <row r="148" spans="1:22" ht="15" customHeight="1">
      <c r="A148" s="258" t="s">
        <v>23</v>
      </c>
      <c r="B148" s="258"/>
      <c r="C148" s="309" t="str">
        <f>IF($C$4="","",$C$4)</f>
        <v/>
      </c>
      <c r="D148" s="309"/>
      <c r="E148" s="309"/>
      <c r="F148" s="309"/>
      <c r="G148" s="258" t="s">
        <v>53</v>
      </c>
      <c r="H148" s="258"/>
      <c r="I148" s="309" t="str">
        <f>IF($I$4="","",$I$4)</f>
        <v/>
      </c>
      <c r="J148" s="309"/>
      <c r="K148" s="309"/>
      <c r="L148" s="309"/>
      <c r="M148" s="5"/>
      <c r="N148" s="5"/>
      <c r="O148" s="5"/>
      <c r="P148" s="5"/>
      <c r="Q148" s="5"/>
      <c r="R148" s="5"/>
      <c r="S148" s="5"/>
      <c r="T148" s="5"/>
      <c r="U148" s="5"/>
      <c r="V148" s="5"/>
    </row>
    <row r="149" spans="1:22" ht="22.5" customHeight="1">
      <c r="A149" s="258" t="s">
        <v>54</v>
      </c>
      <c r="B149" s="258"/>
      <c r="C149" s="310" t="str">
        <f>IF($C$5="","",$C$5)</f>
        <v/>
      </c>
      <c r="D149" s="310"/>
      <c r="E149" s="310"/>
      <c r="F149" s="310"/>
      <c r="G149" s="310"/>
      <c r="H149" s="310"/>
      <c r="I149" s="310"/>
      <c r="J149" s="310"/>
      <c r="K149" s="310"/>
      <c r="L149" s="310"/>
      <c r="M149" s="5"/>
      <c r="N149" s="5"/>
      <c r="O149" s="5"/>
      <c r="P149" s="5"/>
      <c r="Q149" s="5"/>
      <c r="R149" s="5"/>
      <c r="S149" s="5"/>
      <c r="T149" s="5"/>
      <c r="U149" s="5"/>
      <c r="V149" s="5"/>
    </row>
    <row r="150" spans="1:22" ht="18" customHeight="1">
      <c r="A150" s="5"/>
      <c r="B150" s="5"/>
      <c r="C150" s="5"/>
      <c r="D150" s="5"/>
      <c r="E150" s="5"/>
      <c r="F150" s="5"/>
      <c r="G150" s="5"/>
      <c r="H150" s="5"/>
      <c r="I150" s="5"/>
      <c r="J150" s="10"/>
      <c r="K150" s="5"/>
      <c r="L150" s="5"/>
      <c r="M150" s="5"/>
      <c r="N150" s="5"/>
      <c r="O150" s="5"/>
      <c r="P150" s="5"/>
      <c r="Q150" s="5"/>
      <c r="R150" s="5"/>
      <c r="S150" s="5"/>
      <c r="T150" s="5"/>
      <c r="U150" s="5"/>
      <c r="V150" s="5"/>
    </row>
    <row r="151" spans="1:22" ht="12.75" customHeight="1">
      <c r="A151" s="154" t="s">
        <v>17</v>
      </c>
      <c r="B151" s="155"/>
      <c r="C151" s="317" t="str">
        <f>IF($C$7="","",$C$7)</f>
        <v/>
      </c>
      <c r="D151" s="317"/>
      <c r="E151" s="317"/>
      <c r="F151" s="317"/>
      <c r="G151" s="106"/>
      <c r="H151" s="106"/>
      <c r="I151" s="106"/>
      <c r="J151" s="10"/>
      <c r="K151" s="5"/>
      <c r="L151" s="5"/>
      <c r="M151" s="5"/>
      <c r="N151" s="5"/>
      <c r="O151" s="5"/>
      <c r="P151" s="5"/>
      <c r="Q151" s="5"/>
      <c r="R151" s="5"/>
      <c r="S151" s="5"/>
      <c r="T151" s="5"/>
      <c r="U151" s="5"/>
      <c r="V151" s="5"/>
    </row>
    <row r="152" spans="1:22" ht="12.75" customHeight="1">
      <c r="A152" s="156"/>
      <c r="B152" s="157"/>
      <c r="C152" s="318"/>
      <c r="D152" s="318"/>
      <c r="E152" s="318"/>
      <c r="F152" s="318"/>
      <c r="G152" s="107"/>
      <c r="H152" s="107"/>
      <c r="I152" s="107"/>
      <c r="J152" s="5"/>
      <c r="K152" s="5"/>
      <c r="L152" s="5"/>
      <c r="M152" s="5"/>
      <c r="N152" s="5"/>
      <c r="O152" s="5"/>
      <c r="P152" s="5"/>
      <c r="Q152" s="5"/>
      <c r="R152" s="5"/>
      <c r="S152" s="5"/>
      <c r="T152" s="5"/>
      <c r="U152" s="5"/>
      <c r="V152" s="5"/>
    </row>
    <row r="153" spans="1:22" ht="17.25" customHeight="1">
      <c r="A153" s="149" t="s">
        <v>81</v>
      </c>
      <c r="B153" s="150"/>
      <c r="C153" s="28" t="s">
        <v>24</v>
      </c>
      <c r="D153" s="319" t="str">
        <f>IF($D$9="","",$D$9)</f>
        <v/>
      </c>
      <c r="E153" s="319"/>
      <c r="F153" s="319"/>
      <c r="G153" s="319"/>
      <c r="H153" s="108"/>
      <c r="I153" s="108"/>
      <c r="J153" s="108"/>
      <c r="K153" s="27" t="s">
        <v>38</v>
      </c>
      <c r="L153" s="5"/>
      <c r="M153" s="5"/>
      <c r="N153" s="5"/>
      <c r="O153" s="5"/>
      <c r="P153" s="5"/>
      <c r="Q153" s="5"/>
      <c r="R153" s="5"/>
      <c r="S153" s="5"/>
      <c r="T153" s="5"/>
      <c r="U153" s="5"/>
      <c r="V153" s="5"/>
    </row>
    <row r="154" spans="1:22" ht="17.25" customHeight="1">
      <c r="A154" s="151"/>
      <c r="B154" s="152"/>
      <c r="C154" s="320" t="str">
        <f>IF($C$10="","",$C$10)</f>
        <v/>
      </c>
      <c r="D154" s="321"/>
      <c r="E154" s="321"/>
      <c r="F154" s="321"/>
      <c r="G154" s="321"/>
      <c r="H154" s="321"/>
      <c r="I154" s="321"/>
      <c r="J154" s="321"/>
      <c r="K154" s="322"/>
      <c r="L154" s="5"/>
      <c r="M154" s="5"/>
      <c r="N154" s="5"/>
      <c r="O154" s="5"/>
      <c r="P154" s="5"/>
      <c r="Q154" s="5"/>
      <c r="R154" s="5"/>
      <c r="S154" s="5"/>
      <c r="T154" s="5"/>
      <c r="U154" s="5"/>
      <c r="V154" s="5"/>
    </row>
    <row r="155" spans="1:22" ht="17.25" customHeight="1">
      <c r="A155" s="151"/>
      <c r="B155" s="152"/>
      <c r="C155" s="320" t="str">
        <f>IF($C$11="","",$C$11)</f>
        <v/>
      </c>
      <c r="D155" s="321"/>
      <c r="E155" s="321"/>
      <c r="F155" s="321"/>
      <c r="G155" s="321"/>
      <c r="H155" s="321"/>
      <c r="I155" s="321"/>
      <c r="J155" s="321"/>
      <c r="K155" s="322"/>
      <c r="L155" s="5"/>
      <c r="M155" s="5"/>
      <c r="N155" s="5"/>
      <c r="O155" s="5"/>
      <c r="P155" s="5"/>
      <c r="Q155" s="5"/>
      <c r="R155" s="5"/>
      <c r="S155" s="5"/>
      <c r="T155" s="5"/>
      <c r="U155" s="5"/>
      <c r="V155" s="5"/>
    </row>
    <row r="156" spans="1:22" ht="17.25" customHeight="1">
      <c r="A156" s="151" t="s">
        <v>14</v>
      </c>
      <c r="B156" s="152"/>
      <c r="C156" s="314" t="str">
        <f>IF($C$12="","",$C$12)</f>
        <v/>
      </c>
      <c r="D156" s="314"/>
      <c r="E156" s="314"/>
      <c r="F156" s="314"/>
      <c r="G156" s="314"/>
      <c r="H156" s="314"/>
      <c r="I156" s="314"/>
      <c r="J156" s="314"/>
      <c r="K156" s="109"/>
      <c r="L156" s="5"/>
      <c r="M156" s="76"/>
      <c r="N156" s="5"/>
      <c r="O156" s="5"/>
      <c r="P156" s="5"/>
      <c r="Q156" s="5"/>
      <c r="R156" s="5"/>
      <c r="S156" s="5"/>
      <c r="T156" s="5"/>
      <c r="U156" s="5"/>
      <c r="V156" s="5"/>
    </row>
    <row r="157" spans="1:22" ht="17.25" customHeight="1">
      <c r="A157" s="151" t="s">
        <v>25</v>
      </c>
      <c r="B157" s="152"/>
      <c r="C157" s="315" t="str">
        <f>IF($C$13="","",$C$13)</f>
        <v/>
      </c>
      <c r="D157" s="314"/>
      <c r="E157" s="314"/>
      <c r="F157" s="314"/>
      <c r="G157" s="314"/>
      <c r="H157" s="314"/>
      <c r="I157" s="314"/>
      <c r="J157" s="314"/>
      <c r="K157" s="2" t="s">
        <v>55</v>
      </c>
      <c r="L157" s="5"/>
      <c r="M157" s="5"/>
      <c r="N157" s="5"/>
      <c r="O157" s="5"/>
      <c r="P157" s="5"/>
      <c r="Q157" s="5"/>
      <c r="R157" s="5"/>
      <c r="S157" s="5"/>
      <c r="T157" s="5"/>
      <c r="U157" s="5"/>
      <c r="V157" s="5"/>
    </row>
    <row r="158" spans="1:22" ht="17.25" customHeight="1">
      <c r="A158" s="170" t="s">
        <v>12</v>
      </c>
      <c r="B158" s="171"/>
      <c r="C158" s="316" t="str">
        <f>IF($C$14="","",$C$14)</f>
        <v/>
      </c>
      <c r="D158" s="316"/>
      <c r="E158" s="316"/>
      <c r="F158" s="316"/>
      <c r="G158" s="316"/>
      <c r="H158" s="316"/>
      <c r="I158" s="316"/>
      <c r="J158" s="316"/>
      <c r="K158" s="110"/>
      <c r="L158" s="5"/>
      <c r="M158" s="5"/>
      <c r="N158" s="5"/>
      <c r="O158" s="5"/>
      <c r="P158" s="5"/>
      <c r="Q158" s="5"/>
      <c r="R158" s="5"/>
      <c r="S158" s="5"/>
      <c r="T158" s="5"/>
      <c r="U158" s="5"/>
      <c r="V158" s="12" t="s">
        <v>48</v>
      </c>
    </row>
    <row r="159" spans="1:22" ht="7.5" customHeight="1">
      <c r="A159" s="8"/>
      <c r="B159" s="8"/>
      <c r="C159" s="8"/>
      <c r="D159" s="8"/>
      <c r="E159" s="8"/>
      <c r="F159" s="8"/>
      <c r="G159" s="8"/>
      <c r="H159" s="8"/>
      <c r="I159" s="8"/>
      <c r="J159" s="8"/>
      <c r="K159" s="8"/>
      <c r="L159" s="8"/>
      <c r="M159" s="8"/>
      <c r="N159" s="8"/>
      <c r="O159" s="8"/>
      <c r="P159" s="8"/>
      <c r="Q159" s="8"/>
      <c r="R159" s="8"/>
      <c r="S159" s="8"/>
      <c r="T159" s="8"/>
      <c r="U159" s="8"/>
      <c r="V159" s="5"/>
    </row>
    <row r="160" spans="1:22" ht="21" customHeight="1">
      <c r="A160" s="5"/>
      <c r="B160" s="275" t="s">
        <v>0</v>
      </c>
      <c r="C160" s="276"/>
      <c r="D160" s="276" t="s">
        <v>26</v>
      </c>
      <c r="E160" s="276"/>
      <c r="F160" s="276"/>
      <c r="G160" s="276"/>
      <c r="H160" s="276"/>
      <c r="I160" s="276"/>
      <c r="J160" s="276"/>
      <c r="K160" s="276"/>
      <c r="L160" s="16" t="s">
        <v>32</v>
      </c>
      <c r="M160" s="276" t="s">
        <v>2</v>
      </c>
      <c r="N160" s="276"/>
      <c r="O160" s="77" t="s">
        <v>1</v>
      </c>
      <c r="P160" s="276" t="s">
        <v>3</v>
      </c>
      <c r="Q160" s="276"/>
      <c r="R160" s="276"/>
      <c r="S160" s="182" t="str">
        <f>$S$16</f>
        <v>金額（税抜）</v>
      </c>
      <c r="T160" s="183"/>
      <c r="U160" s="181"/>
      <c r="V160" s="17" t="s">
        <v>27</v>
      </c>
    </row>
    <row r="161" spans="1:22" ht="21" customHeight="1">
      <c r="A161" s="5"/>
      <c r="B161" s="277"/>
      <c r="C161" s="278"/>
      <c r="D161" s="279"/>
      <c r="E161" s="280"/>
      <c r="F161" s="280"/>
      <c r="G161" s="280"/>
      <c r="H161" s="280"/>
      <c r="I161" s="280"/>
      <c r="J161" s="280"/>
      <c r="K161" s="281"/>
      <c r="L161" s="83" t="str">
        <f t="shared" ref="L161:L180" si="7">IF(V161=8,"※","")</f>
        <v/>
      </c>
      <c r="M161" s="282"/>
      <c r="N161" s="282"/>
      <c r="O161" s="69"/>
      <c r="P161" s="283"/>
      <c r="Q161" s="283"/>
      <c r="R161" s="283"/>
      <c r="S161" s="284">
        <f>ROUNDDOWN(M161*P161,0)</f>
        <v>0</v>
      </c>
      <c r="T161" s="284"/>
      <c r="U161" s="284"/>
      <c r="V161" s="70"/>
    </row>
    <row r="162" spans="1:22" ht="21" customHeight="1">
      <c r="A162" s="5"/>
      <c r="B162" s="285"/>
      <c r="C162" s="286"/>
      <c r="D162" s="287"/>
      <c r="E162" s="288"/>
      <c r="F162" s="288"/>
      <c r="G162" s="288"/>
      <c r="H162" s="288"/>
      <c r="I162" s="288"/>
      <c r="J162" s="288"/>
      <c r="K162" s="289"/>
      <c r="L162" s="84" t="str">
        <f t="shared" si="7"/>
        <v/>
      </c>
      <c r="M162" s="290"/>
      <c r="N162" s="290"/>
      <c r="O162" s="71"/>
      <c r="P162" s="291"/>
      <c r="Q162" s="291"/>
      <c r="R162" s="291"/>
      <c r="S162" s="292">
        <f t="shared" ref="S162:S180" si="8">ROUNDDOWN(M162*P162,0)</f>
        <v>0</v>
      </c>
      <c r="T162" s="293"/>
      <c r="U162" s="294"/>
      <c r="V162" s="72"/>
    </row>
    <row r="163" spans="1:22" ht="21" customHeight="1">
      <c r="A163" s="5"/>
      <c r="B163" s="285"/>
      <c r="C163" s="286"/>
      <c r="D163" s="287"/>
      <c r="E163" s="288"/>
      <c r="F163" s="288"/>
      <c r="G163" s="288"/>
      <c r="H163" s="288"/>
      <c r="I163" s="288"/>
      <c r="J163" s="288"/>
      <c r="K163" s="289"/>
      <c r="L163" s="84" t="str">
        <f t="shared" si="7"/>
        <v/>
      </c>
      <c r="M163" s="290"/>
      <c r="N163" s="290"/>
      <c r="O163" s="71"/>
      <c r="P163" s="291"/>
      <c r="Q163" s="291"/>
      <c r="R163" s="291"/>
      <c r="S163" s="292">
        <f t="shared" si="8"/>
        <v>0</v>
      </c>
      <c r="T163" s="293"/>
      <c r="U163" s="294"/>
      <c r="V163" s="72"/>
    </row>
    <row r="164" spans="1:22" ht="21" customHeight="1">
      <c r="A164" s="5"/>
      <c r="B164" s="285"/>
      <c r="C164" s="286"/>
      <c r="D164" s="287"/>
      <c r="E164" s="288"/>
      <c r="F164" s="288"/>
      <c r="G164" s="288"/>
      <c r="H164" s="288"/>
      <c r="I164" s="288"/>
      <c r="J164" s="288"/>
      <c r="K164" s="289"/>
      <c r="L164" s="84" t="str">
        <f t="shared" si="7"/>
        <v/>
      </c>
      <c r="M164" s="290"/>
      <c r="N164" s="290"/>
      <c r="O164" s="71"/>
      <c r="P164" s="291"/>
      <c r="Q164" s="291"/>
      <c r="R164" s="291"/>
      <c r="S164" s="292">
        <f t="shared" si="8"/>
        <v>0</v>
      </c>
      <c r="T164" s="293"/>
      <c r="U164" s="294"/>
      <c r="V164" s="72"/>
    </row>
    <row r="165" spans="1:22" ht="21" customHeight="1">
      <c r="A165" s="5"/>
      <c r="B165" s="285"/>
      <c r="C165" s="286"/>
      <c r="D165" s="287"/>
      <c r="E165" s="288"/>
      <c r="F165" s="288"/>
      <c r="G165" s="288"/>
      <c r="H165" s="288"/>
      <c r="I165" s="288"/>
      <c r="J165" s="288"/>
      <c r="K165" s="289"/>
      <c r="L165" s="84" t="str">
        <f t="shared" si="7"/>
        <v/>
      </c>
      <c r="M165" s="290"/>
      <c r="N165" s="290"/>
      <c r="O165" s="71"/>
      <c r="P165" s="291"/>
      <c r="Q165" s="291"/>
      <c r="R165" s="291"/>
      <c r="S165" s="292">
        <f t="shared" si="8"/>
        <v>0</v>
      </c>
      <c r="T165" s="293"/>
      <c r="U165" s="294"/>
      <c r="V165" s="72"/>
    </row>
    <row r="166" spans="1:22" ht="21" customHeight="1">
      <c r="A166" s="5"/>
      <c r="B166" s="285"/>
      <c r="C166" s="286"/>
      <c r="D166" s="287"/>
      <c r="E166" s="288"/>
      <c r="F166" s="288"/>
      <c r="G166" s="288"/>
      <c r="H166" s="288"/>
      <c r="I166" s="288"/>
      <c r="J166" s="288"/>
      <c r="K166" s="289"/>
      <c r="L166" s="84" t="str">
        <f t="shared" si="7"/>
        <v/>
      </c>
      <c r="M166" s="290"/>
      <c r="N166" s="290"/>
      <c r="O166" s="71"/>
      <c r="P166" s="291"/>
      <c r="Q166" s="291"/>
      <c r="R166" s="291"/>
      <c r="S166" s="292">
        <f t="shared" si="8"/>
        <v>0</v>
      </c>
      <c r="T166" s="293"/>
      <c r="U166" s="294"/>
      <c r="V166" s="72"/>
    </row>
    <row r="167" spans="1:22" ht="21" customHeight="1">
      <c r="A167" s="5"/>
      <c r="B167" s="285"/>
      <c r="C167" s="286"/>
      <c r="D167" s="287"/>
      <c r="E167" s="288"/>
      <c r="F167" s="288"/>
      <c r="G167" s="288"/>
      <c r="H167" s="288"/>
      <c r="I167" s="288"/>
      <c r="J167" s="288"/>
      <c r="K167" s="289"/>
      <c r="L167" s="84" t="str">
        <f t="shared" si="7"/>
        <v/>
      </c>
      <c r="M167" s="290"/>
      <c r="N167" s="290"/>
      <c r="O167" s="71"/>
      <c r="P167" s="291"/>
      <c r="Q167" s="291"/>
      <c r="R167" s="291"/>
      <c r="S167" s="292">
        <f t="shared" si="8"/>
        <v>0</v>
      </c>
      <c r="T167" s="293"/>
      <c r="U167" s="294"/>
      <c r="V167" s="72"/>
    </row>
    <row r="168" spans="1:22" ht="21" customHeight="1">
      <c r="A168" s="5"/>
      <c r="B168" s="285"/>
      <c r="C168" s="286"/>
      <c r="D168" s="287"/>
      <c r="E168" s="288"/>
      <c r="F168" s="288"/>
      <c r="G168" s="288"/>
      <c r="H168" s="288"/>
      <c r="I168" s="288"/>
      <c r="J168" s="288"/>
      <c r="K168" s="289"/>
      <c r="L168" s="84" t="str">
        <f t="shared" si="7"/>
        <v/>
      </c>
      <c r="M168" s="290"/>
      <c r="N168" s="290"/>
      <c r="O168" s="71"/>
      <c r="P168" s="291"/>
      <c r="Q168" s="291"/>
      <c r="R168" s="291"/>
      <c r="S168" s="292">
        <f t="shared" si="8"/>
        <v>0</v>
      </c>
      <c r="T168" s="293"/>
      <c r="U168" s="294"/>
      <c r="V168" s="72"/>
    </row>
    <row r="169" spans="1:22" ht="21" customHeight="1">
      <c r="A169" s="5"/>
      <c r="B169" s="285"/>
      <c r="C169" s="286"/>
      <c r="D169" s="287"/>
      <c r="E169" s="288"/>
      <c r="F169" s="288"/>
      <c r="G169" s="288"/>
      <c r="H169" s="288"/>
      <c r="I169" s="288"/>
      <c r="J169" s="288"/>
      <c r="K169" s="289"/>
      <c r="L169" s="84" t="str">
        <f t="shared" si="7"/>
        <v/>
      </c>
      <c r="M169" s="290"/>
      <c r="N169" s="290"/>
      <c r="O169" s="71"/>
      <c r="P169" s="291"/>
      <c r="Q169" s="291"/>
      <c r="R169" s="291"/>
      <c r="S169" s="292">
        <f t="shared" si="8"/>
        <v>0</v>
      </c>
      <c r="T169" s="293"/>
      <c r="U169" s="294"/>
      <c r="V169" s="72"/>
    </row>
    <row r="170" spans="1:22" ht="21" customHeight="1">
      <c r="A170" s="5"/>
      <c r="B170" s="285"/>
      <c r="C170" s="286"/>
      <c r="D170" s="287"/>
      <c r="E170" s="288"/>
      <c r="F170" s="288"/>
      <c r="G170" s="288"/>
      <c r="H170" s="288"/>
      <c r="I170" s="288"/>
      <c r="J170" s="288"/>
      <c r="K170" s="289"/>
      <c r="L170" s="84" t="str">
        <f t="shared" si="7"/>
        <v/>
      </c>
      <c r="M170" s="290"/>
      <c r="N170" s="290"/>
      <c r="O170" s="71"/>
      <c r="P170" s="291"/>
      <c r="Q170" s="291"/>
      <c r="R170" s="291"/>
      <c r="S170" s="292">
        <f t="shared" si="8"/>
        <v>0</v>
      </c>
      <c r="T170" s="293"/>
      <c r="U170" s="294"/>
      <c r="V170" s="72"/>
    </row>
    <row r="171" spans="1:22" ht="21" customHeight="1">
      <c r="A171" s="5"/>
      <c r="B171" s="285"/>
      <c r="C171" s="286"/>
      <c r="D171" s="287"/>
      <c r="E171" s="288"/>
      <c r="F171" s="288"/>
      <c r="G171" s="288"/>
      <c r="H171" s="288"/>
      <c r="I171" s="288"/>
      <c r="J171" s="288"/>
      <c r="K171" s="289"/>
      <c r="L171" s="84" t="str">
        <f t="shared" si="7"/>
        <v/>
      </c>
      <c r="M171" s="290"/>
      <c r="N171" s="290"/>
      <c r="O171" s="71"/>
      <c r="P171" s="291"/>
      <c r="Q171" s="291"/>
      <c r="R171" s="291"/>
      <c r="S171" s="292">
        <f t="shared" si="8"/>
        <v>0</v>
      </c>
      <c r="T171" s="293"/>
      <c r="U171" s="294"/>
      <c r="V171" s="72"/>
    </row>
    <row r="172" spans="1:22" ht="21" customHeight="1">
      <c r="A172" s="5"/>
      <c r="B172" s="285"/>
      <c r="C172" s="286"/>
      <c r="D172" s="287"/>
      <c r="E172" s="288"/>
      <c r="F172" s="288"/>
      <c r="G172" s="288"/>
      <c r="H172" s="288"/>
      <c r="I172" s="288"/>
      <c r="J172" s="288"/>
      <c r="K172" s="289"/>
      <c r="L172" s="84" t="str">
        <f t="shared" si="7"/>
        <v/>
      </c>
      <c r="M172" s="290"/>
      <c r="N172" s="290"/>
      <c r="O172" s="71"/>
      <c r="P172" s="291"/>
      <c r="Q172" s="291"/>
      <c r="R172" s="291"/>
      <c r="S172" s="292">
        <f t="shared" si="8"/>
        <v>0</v>
      </c>
      <c r="T172" s="293"/>
      <c r="U172" s="294"/>
      <c r="V172" s="72"/>
    </row>
    <row r="173" spans="1:22" ht="21" customHeight="1">
      <c r="A173" s="5"/>
      <c r="B173" s="285"/>
      <c r="C173" s="286"/>
      <c r="D173" s="287"/>
      <c r="E173" s="288"/>
      <c r="F173" s="288"/>
      <c r="G173" s="288"/>
      <c r="H173" s="288"/>
      <c r="I173" s="288"/>
      <c r="J173" s="288"/>
      <c r="K173" s="289"/>
      <c r="L173" s="84" t="str">
        <f t="shared" si="7"/>
        <v/>
      </c>
      <c r="M173" s="290"/>
      <c r="N173" s="290"/>
      <c r="O173" s="71"/>
      <c r="P173" s="291"/>
      <c r="Q173" s="291"/>
      <c r="R173" s="291"/>
      <c r="S173" s="292">
        <f t="shared" si="8"/>
        <v>0</v>
      </c>
      <c r="T173" s="293"/>
      <c r="U173" s="294"/>
      <c r="V173" s="72"/>
    </row>
    <row r="174" spans="1:22" ht="21" customHeight="1">
      <c r="A174" s="5"/>
      <c r="B174" s="285"/>
      <c r="C174" s="286"/>
      <c r="D174" s="287"/>
      <c r="E174" s="288"/>
      <c r="F174" s="288"/>
      <c r="G174" s="288"/>
      <c r="H174" s="288"/>
      <c r="I174" s="288"/>
      <c r="J174" s="288"/>
      <c r="K174" s="289"/>
      <c r="L174" s="84" t="str">
        <f t="shared" si="7"/>
        <v/>
      </c>
      <c r="M174" s="290"/>
      <c r="N174" s="290"/>
      <c r="O174" s="71"/>
      <c r="P174" s="291"/>
      <c r="Q174" s="291"/>
      <c r="R174" s="291"/>
      <c r="S174" s="292">
        <f t="shared" si="8"/>
        <v>0</v>
      </c>
      <c r="T174" s="293"/>
      <c r="U174" s="294"/>
      <c r="V174" s="72"/>
    </row>
    <row r="175" spans="1:22" ht="21" customHeight="1">
      <c r="A175" s="5"/>
      <c r="B175" s="285"/>
      <c r="C175" s="286"/>
      <c r="D175" s="287"/>
      <c r="E175" s="288"/>
      <c r="F175" s="288"/>
      <c r="G175" s="288"/>
      <c r="H175" s="288"/>
      <c r="I175" s="288"/>
      <c r="J175" s="288"/>
      <c r="K175" s="289"/>
      <c r="L175" s="84" t="str">
        <f t="shared" si="7"/>
        <v/>
      </c>
      <c r="M175" s="290"/>
      <c r="N175" s="290"/>
      <c r="O175" s="71"/>
      <c r="P175" s="291"/>
      <c r="Q175" s="291"/>
      <c r="R175" s="291"/>
      <c r="S175" s="292">
        <f t="shared" si="8"/>
        <v>0</v>
      </c>
      <c r="T175" s="293"/>
      <c r="U175" s="294"/>
      <c r="V175" s="72"/>
    </row>
    <row r="176" spans="1:22" ht="21" customHeight="1">
      <c r="A176" s="5"/>
      <c r="B176" s="285"/>
      <c r="C176" s="286"/>
      <c r="D176" s="287"/>
      <c r="E176" s="288"/>
      <c r="F176" s="288"/>
      <c r="G176" s="288"/>
      <c r="H176" s="288"/>
      <c r="I176" s="288"/>
      <c r="J176" s="288"/>
      <c r="K176" s="289"/>
      <c r="L176" s="84" t="str">
        <f t="shared" si="7"/>
        <v/>
      </c>
      <c r="M176" s="290"/>
      <c r="N176" s="290"/>
      <c r="O176" s="71"/>
      <c r="P176" s="291"/>
      <c r="Q176" s="291"/>
      <c r="R176" s="291"/>
      <c r="S176" s="292">
        <f t="shared" si="8"/>
        <v>0</v>
      </c>
      <c r="T176" s="293"/>
      <c r="U176" s="294"/>
      <c r="V176" s="72"/>
    </row>
    <row r="177" spans="1:52" ht="21" customHeight="1">
      <c r="A177" s="5"/>
      <c r="B177" s="285"/>
      <c r="C177" s="286"/>
      <c r="D177" s="287"/>
      <c r="E177" s="288"/>
      <c r="F177" s="288"/>
      <c r="G177" s="288"/>
      <c r="H177" s="288"/>
      <c r="I177" s="288"/>
      <c r="J177" s="288"/>
      <c r="K177" s="289"/>
      <c r="L177" s="84" t="str">
        <f t="shared" si="7"/>
        <v/>
      </c>
      <c r="M177" s="290"/>
      <c r="N177" s="290"/>
      <c r="O177" s="71"/>
      <c r="P177" s="291"/>
      <c r="Q177" s="291"/>
      <c r="R177" s="291"/>
      <c r="S177" s="292">
        <f t="shared" si="8"/>
        <v>0</v>
      </c>
      <c r="T177" s="293"/>
      <c r="U177" s="294"/>
      <c r="V177" s="72"/>
    </row>
    <row r="178" spans="1:52" ht="21" customHeight="1">
      <c r="A178" s="5"/>
      <c r="B178" s="285"/>
      <c r="C178" s="286"/>
      <c r="D178" s="287"/>
      <c r="E178" s="288"/>
      <c r="F178" s="288"/>
      <c r="G178" s="288"/>
      <c r="H178" s="288"/>
      <c r="I178" s="288"/>
      <c r="J178" s="288"/>
      <c r="K178" s="289"/>
      <c r="L178" s="84" t="str">
        <f t="shared" si="7"/>
        <v/>
      </c>
      <c r="M178" s="290"/>
      <c r="N178" s="290"/>
      <c r="O178" s="71"/>
      <c r="P178" s="291"/>
      <c r="Q178" s="291"/>
      <c r="R178" s="291"/>
      <c r="S178" s="292">
        <f t="shared" si="8"/>
        <v>0</v>
      </c>
      <c r="T178" s="293"/>
      <c r="U178" s="294"/>
      <c r="V178" s="72"/>
    </row>
    <row r="179" spans="1:52" ht="21" customHeight="1">
      <c r="A179" s="5"/>
      <c r="B179" s="285"/>
      <c r="C179" s="286"/>
      <c r="D179" s="287"/>
      <c r="E179" s="288"/>
      <c r="F179" s="288"/>
      <c r="G179" s="288"/>
      <c r="H179" s="288"/>
      <c r="I179" s="288"/>
      <c r="J179" s="288"/>
      <c r="K179" s="289"/>
      <c r="L179" s="84" t="str">
        <f t="shared" si="7"/>
        <v/>
      </c>
      <c r="M179" s="290"/>
      <c r="N179" s="290"/>
      <c r="O179" s="71"/>
      <c r="P179" s="291"/>
      <c r="Q179" s="291"/>
      <c r="R179" s="291"/>
      <c r="S179" s="292">
        <f t="shared" si="8"/>
        <v>0</v>
      </c>
      <c r="T179" s="293"/>
      <c r="U179" s="294"/>
      <c r="V179" s="72"/>
    </row>
    <row r="180" spans="1:52" ht="21" customHeight="1">
      <c r="A180" s="5"/>
      <c r="B180" s="295"/>
      <c r="C180" s="296"/>
      <c r="D180" s="297"/>
      <c r="E180" s="298"/>
      <c r="F180" s="298"/>
      <c r="G180" s="298"/>
      <c r="H180" s="298"/>
      <c r="I180" s="298"/>
      <c r="J180" s="298"/>
      <c r="K180" s="299"/>
      <c r="L180" s="85" t="str">
        <f t="shared" si="7"/>
        <v/>
      </c>
      <c r="M180" s="300"/>
      <c r="N180" s="300"/>
      <c r="O180" s="73"/>
      <c r="P180" s="301"/>
      <c r="Q180" s="301"/>
      <c r="R180" s="301"/>
      <c r="S180" s="302">
        <f t="shared" si="8"/>
        <v>0</v>
      </c>
      <c r="T180" s="303"/>
      <c r="U180" s="304"/>
      <c r="V180" s="74"/>
    </row>
    <row r="181" spans="1:52" ht="21" customHeight="1">
      <c r="A181" s="5"/>
      <c r="B181" s="78"/>
      <c r="C181" s="14"/>
      <c r="D181" s="14"/>
      <c r="E181" s="14"/>
      <c r="F181" s="14"/>
      <c r="G181" s="79"/>
      <c r="H181" s="79"/>
      <c r="I181" s="79"/>
      <c r="J181" s="79"/>
      <c r="K181" s="79"/>
      <c r="L181" s="79"/>
      <c r="M181" s="14"/>
      <c r="N181" s="14"/>
      <c r="O181" s="305" t="str">
        <f>IF($S$16="金額（税抜）","税抜金額小計","税込金額小計")</f>
        <v>税抜金額小計</v>
      </c>
      <c r="P181" s="305"/>
      <c r="Q181" s="305"/>
      <c r="R181" s="306"/>
      <c r="S181" s="307">
        <f>SUM(M184:O186)</f>
        <v>0</v>
      </c>
      <c r="T181" s="308"/>
      <c r="U181" s="308"/>
      <c r="V181" s="82"/>
    </row>
    <row r="182" spans="1:52" ht="21" customHeight="1">
      <c r="A182" s="5"/>
      <c r="B182" s="80"/>
      <c r="C182" s="13"/>
      <c r="D182" s="81"/>
      <c r="E182" s="13"/>
      <c r="F182" s="13"/>
      <c r="G182" s="79"/>
      <c r="H182" s="79"/>
      <c r="I182" s="79"/>
      <c r="J182" s="79"/>
      <c r="K182" s="79"/>
      <c r="L182" s="79"/>
      <c r="M182" s="13"/>
      <c r="N182" s="13"/>
      <c r="O182" s="305" t="str">
        <f>IF($S$16="金額（税抜）","税抜金額合計","税込金額合計")</f>
        <v>税抜金額合計</v>
      </c>
      <c r="P182" s="305"/>
      <c r="Q182" s="305"/>
      <c r="R182" s="306"/>
      <c r="S182" s="307">
        <f>S134+S181</f>
        <v>0</v>
      </c>
      <c r="T182" s="308"/>
      <c r="U182" s="308"/>
      <c r="V182" s="82"/>
    </row>
    <row r="183" spans="1:52" ht="6" customHeight="1">
      <c r="A183" s="5"/>
      <c r="B183" s="5"/>
      <c r="C183" s="5"/>
      <c r="D183" s="5"/>
      <c r="E183" s="5"/>
      <c r="F183" s="5"/>
      <c r="G183" s="5"/>
      <c r="H183" s="5"/>
      <c r="I183" s="5"/>
      <c r="J183" s="5"/>
      <c r="K183" s="5"/>
      <c r="L183" s="5"/>
      <c r="M183" s="5"/>
      <c r="N183" s="5"/>
      <c r="O183" s="5"/>
      <c r="P183" s="5"/>
      <c r="Q183" s="5"/>
      <c r="R183" s="5"/>
      <c r="S183" s="5"/>
      <c r="T183" s="5"/>
      <c r="U183" s="5"/>
      <c r="V183" s="5"/>
    </row>
    <row r="184" spans="1:52" s="25" customFormat="1" ht="13.5" customHeight="1">
      <c r="A184" s="18"/>
      <c r="B184" s="18"/>
      <c r="C184" s="18"/>
      <c r="D184" s="18"/>
      <c r="E184" s="18"/>
      <c r="F184" s="18"/>
      <c r="G184" s="18"/>
      <c r="H184" s="18"/>
      <c r="I184" s="19" t="s">
        <v>29</v>
      </c>
      <c r="J184" s="18"/>
      <c r="K184" s="18"/>
      <c r="L184" s="19" t="s">
        <v>30</v>
      </c>
      <c r="M184" s="311">
        <f>SUMIF($V$161:$V$180,"",$S$161:$U$180)</f>
        <v>0</v>
      </c>
      <c r="N184" s="311"/>
      <c r="O184" s="311"/>
      <c r="P184" s="323" t="s">
        <v>59</v>
      </c>
      <c r="Q184" s="323"/>
      <c r="R184" s="311">
        <f>R136+M184</f>
        <v>0</v>
      </c>
      <c r="S184" s="311"/>
      <c r="T184" s="311"/>
      <c r="U184" s="18" t="s">
        <v>28</v>
      </c>
      <c r="V184" s="18"/>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row>
    <row r="185" spans="1:52" s="25" customFormat="1" ht="13.5" customHeight="1">
      <c r="A185" s="18"/>
      <c r="B185" s="18"/>
      <c r="C185" s="18"/>
      <c r="D185" s="18"/>
      <c r="E185" s="18"/>
      <c r="F185" s="18"/>
      <c r="G185" s="18"/>
      <c r="H185" s="18"/>
      <c r="I185" s="19" t="s">
        <v>29</v>
      </c>
      <c r="J185" s="18"/>
      <c r="K185" s="18"/>
      <c r="L185" s="19" t="s">
        <v>65</v>
      </c>
      <c r="M185" s="311">
        <f>SUMIF($V$161:$V$180,8,$S$161:$U$180)</f>
        <v>0</v>
      </c>
      <c r="N185" s="311"/>
      <c r="O185" s="311"/>
      <c r="P185" s="323" t="s">
        <v>59</v>
      </c>
      <c r="Q185" s="323"/>
      <c r="R185" s="311">
        <f>R137+M185</f>
        <v>0</v>
      </c>
      <c r="S185" s="311"/>
      <c r="T185" s="311"/>
      <c r="U185" s="18" t="s">
        <v>28</v>
      </c>
      <c r="V185" s="18"/>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row>
    <row r="186" spans="1:52" s="25" customFormat="1" ht="13.5" customHeight="1">
      <c r="A186" s="18"/>
      <c r="B186" s="18"/>
      <c r="C186" s="18"/>
      <c r="D186" s="18"/>
      <c r="E186" s="18"/>
      <c r="F186" s="18"/>
      <c r="G186" s="18"/>
      <c r="H186" s="18"/>
      <c r="I186" s="19" t="s">
        <v>29</v>
      </c>
      <c r="J186" s="18"/>
      <c r="K186" s="18"/>
      <c r="L186" s="19" t="s">
        <v>31</v>
      </c>
      <c r="M186" s="311">
        <f>SUMIF($V$161:$V$180,"非",$S$161:$U$180)</f>
        <v>0</v>
      </c>
      <c r="N186" s="311"/>
      <c r="O186" s="311"/>
      <c r="P186" s="323" t="s">
        <v>59</v>
      </c>
      <c r="Q186" s="323"/>
      <c r="R186" s="311">
        <f>R138+M186</f>
        <v>0</v>
      </c>
      <c r="S186" s="311"/>
      <c r="T186" s="311"/>
      <c r="U186" s="18" t="s">
        <v>28</v>
      </c>
      <c r="V186" s="18"/>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row>
    <row r="187" spans="1:52" ht="6" customHeight="1">
      <c r="A187" s="5"/>
      <c r="B187" s="5"/>
      <c r="C187" s="5"/>
      <c r="D187" s="5"/>
      <c r="E187" s="5"/>
      <c r="F187" s="5"/>
      <c r="G187" s="5"/>
      <c r="H187" s="5"/>
      <c r="I187" s="5"/>
      <c r="J187" s="5"/>
      <c r="K187" s="5"/>
      <c r="L187" s="5"/>
      <c r="M187" s="5"/>
      <c r="N187" s="5"/>
      <c r="O187" s="5"/>
      <c r="P187" s="5"/>
      <c r="Q187" s="5"/>
      <c r="R187" s="5"/>
      <c r="S187" s="5"/>
      <c r="T187" s="5"/>
      <c r="U187" s="5"/>
      <c r="V187" s="5"/>
    </row>
    <row r="188" spans="1:52">
      <c r="A188" s="5"/>
      <c r="B188" s="5"/>
      <c r="C188" s="5"/>
      <c r="D188" s="5"/>
      <c r="E188" s="5"/>
      <c r="F188" s="5"/>
      <c r="G188" s="5"/>
      <c r="H188" s="5"/>
      <c r="I188" s="5"/>
      <c r="J188" s="5"/>
      <c r="K188" s="5"/>
      <c r="L188" s="5"/>
      <c r="M188" s="5"/>
      <c r="N188" s="5"/>
      <c r="O188" s="5"/>
      <c r="P188" s="5"/>
      <c r="Q188" s="5"/>
      <c r="R188" s="5"/>
      <c r="S188" s="5"/>
      <c r="T188" s="5"/>
      <c r="U188" s="5"/>
      <c r="V188" s="5"/>
    </row>
    <row r="189" spans="1:52">
      <c r="A189" s="5"/>
      <c r="B189" s="5"/>
      <c r="C189" s="5"/>
      <c r="D189" s="5"/>
      <c r="E189" s="5"/>
      <c r="F189" s="5"/>
      <c r="G189" s="5"/>
      <c r="H189" s="5"/>
      <c r="I189" s="5"/>
      <c r="J189" s="5"/>
      <c r="K189" s="5"/>
      <c r="L189" s="5"/>
      <c r="M189" s="5"/>
      <c r="N189" s="5"/>
      <c r="O189" s="5"/>
      <c r="P189" s="5"/>
      <c r="Q189" s="5"/>
      <c r="R189" s="5"/>
      <c r="S189" s="5"/>
      <c r="T189" s="5"/>
      <c r="U189" s="5"/>
      <c r="V189" s="5"/>
    </row>
    <row r="190" spans="1:52">
      <c r="A190" s="5"/>
      <c r="B190" s="5"/>
      <c r="C190" s="5"/>
      <c r="D190" s="5"/>
      <c r="E190" s="5"/>
      <c r="F190" s="5"/>
      <c r="G190" s="5"/>
      <c r="H190" s="5"/>
      <c r="I190" s="5"/>
      <c r="J190" s="5"/>
      <c r="K190" s="5"/>
      <c r="L190" s="5"/>
      <c r="M190" s="5"/>
      <c r="N190" s="5"/>
      <c r="O190" s="5"/>
      <c r="P190" s="5"/>
      <c r="Q190" s="5"/>
      <c r="R190" s="5"/>
      <c r="S190" s="5"/>
      <c r="T190" s="5"/>
      <c r="U190" s="5"/>
      <c r="V190" s="5"/>
    </row>
    <row r="191" spans="1:52">
      <c r="A191" s="5"/>
      <c r="B191" s="5"/>
      <c r="C191" s="5"/>
      <c r="D191" s="5"/>
      <c r="E191" s="5"/>
      <c r="F191" s="5"/>
      <c r="G191" s="5"/>
      <c r="H191" s="5"/>
      <c r="I191" s="5"/>
      <c r="J191" s="5"/>
      <c r="K191" s="5"/>
      <c r="L191" s="5"/>
      <c r="M191" s="5"/>
      <c r="N191" s="5"/>
      <c r="O191" s="5"/>
      <c r="P191" s="5"/>
      <c r="Q191" s="5"/>
      <c r="R191" s="5"/>
      <c r="S191" s="5"/>
      <c r="T191" s="5"/>
      <c r="U191" s="5"/>
      <c r="V191" s="5"/>
    </row>
    <row r="192" spans="1:52">
      <c r="A192" s="5"/>
      <c r="B192" s="5"/>
      <c r="C192" s="5"/>
      <c r="D192" s="5"/>
      <c r="E192" s="5"/>
      <c r="F192" s="5"/>
      <c r="G192" s="5"/>
      <c r="H192" s="5"/>
      <c r="I192" s="5"/>
      <c r="J192" s="5"/>
      <c r="K192" s="5"/>
      <c r="L192" s="5"/>
      <c r="M192" s="5"/>
      <c r="N192" s="5"/>
      <c r="O192" s="5"/>
      <c r="P192" s="5"/>
      <c r="Q192" s="5"/>
      <c r="R192" s="5"/>
      <c r="S192" s="5"/>
      <c r="T192" s="5"/>
      <c r="U192" s="5"/>
      <c r="V192" s="5"/>
    </row>
    <row r="193" spans="1:22" ht="14.25" customHeight="1">
      <c r="A193" s="3"/>
      <c r="B193" s="3"/>
      <c r="C193" s="3"/>
      <c r="D193" s="5"/>
      <c r="E193" s="113" t="s">
        <v>34</v>
      </c>
      <c r="F193" s="113"/>
      <c r="G193" s="113"/>
      <c r="H193" s="113"/>
      <c r="I193" s="113"/>
      <c r="J193" s="113"/>
      <c r="K193" s="113"/>
      <c r="L193" s="5"/>
      <c r="M193" s="5"/>
      <c r="N193" s="5"/>
      <c r="O193" s="5"/>
      <c r="P193" s="5"/>
      <c r="Q193" s="5"/>
      <c r="R193" s="312" t="str">
        <f>IF($R$1="","",$R$1)</f>
        <v/>
      </c>
      <c r="S193" s="312"/>
      <c r="T193" s="312"/>
      <c r="U193" s="312"/>
      <c r="V193" s="312"/>
    </row>
    <row r="194" spans="1:22" ht="13.5" customHeight="1" thickBot="1">
      <c r="A194" s="5"/>
      <c r="B194" s="5"/>
      <c r="C194" s="6"/>
      <c r="D194" s="5"/>
      <c r="E194" s="114"/>
      <c r="F194" s="114"/>
      <c r="G194" s="114"/>
      <c r="H194" s="114"/>
      <c r="I194" s="114"/>
      <c r="J194" s="114"/>
      <c r="K194" s="114"/>
      <c r="L194" s="5"/>
      <c r="M194" s="5"/>
      <c r="N194" s="5"/>
      <c r="O194" s="117" t="s">
        <v>39</v>
      </c>
      <c r="P194" s="117"/>
      <c r="Q194" s="7" t="s">
        <v>33</v>
      </c>
      <c r="R194" s="313"/>
      <c r="S194" s="313"/>
      <c r="T194" s="313"/>
      <c r="U194" s="313"/>
      <c r="V194" s="313"/>
    </row>
    <row r="195" spans="1:22" ht="14.25" customHeight="1" thickTop="1">
      <c r="A195" s="5"/>
      <c r="B195" s="5"/>
      <c r="C195" s="6"/>
      <c r="D195" s="6"/>
      <c r="E195" s="6"/>
      <c r="F195" s="6"/>
      <c r="G195" s="6"/>
      <c r="H195" s="6"/>
      <c r="I195" s="6"/>
      <c r="J195" s="6"/>
      <c r="K195" s="6"/>
      <c r="L195" s="5"/>
      <c r="M195" s="8"/>
      <c r="N195" s="8"/>
      <c r="O195" s="8"/>
      <c r="P195" s="8"/>
      <c r="Q195" s="8"/>
      <c r="R195" s="8"/>
      <c r="S195" s="8"/>
      <c r="T195" s="8"/>
      <c r="U195" s="8"/>
      <c r="V195" s="5"/>
    </row>
    <row r="196" spans="1:22" ht="15" customHeight="1">
      <c r="A196" s="258" t="s">
        <v>23</v>
      </c>
      <c r="B196" s="258"/>
      <c r="C196" s="309" t="str">
        <f>IF($C$4="","",$C$4)</f>
        <v/>
      </c>
      <c r="D196" s="309"/>
      <c r="E196" s="309"/>
      <c r="F196" s="309"/>
      <c r="G196" s="258" t="s">
        <v>53</v>
      </c>
      <c r="H196" s="258"/>
      <c r="I196" s="309" t="str">
        <f>IF($I$4="","",$I$4)</f>
        <v/>
      </c>
      <c r="J196" s="309"/>
      <c r="K196" s="309"/>
      <c r="L196" s="309"/>
      <c r="M196" s="5"/>
      <c r="N196" s="5"/>
      <c r="O196" s="5"/>
      <c r="P196" s="5"/>
      <c r="Q196" s="5"/>
      <c r="R196" s="5"/>
      <c r="S196" s="5"/>
      <c r="T196" s="5"/>
      <c r="U196" s="5"/>
      <c r="V196" s="5"/>
    </row>
    <row r="197" spans="1:22" ht="22.5" customHeight="1">
      <c r="A197" s="258" t="s">
        <v>54</v>
      </c>
      <c r="B197" s="258"/>
      <c r="C197" s="310" t="str">
        <f>IF($C$5="","",$C$5)</f>
        <v/>
      </c>
      <c r="D197" s="310"/>
      <c r="E197" s="310"/>
      <c r="F197" s="310"/>
      <c r="G197" s="310"/>
      <c r="H197" s="310"/>
      <c r="I197" s="310"/>
      <c r="J197" s="310"/>
      <c r="K197" s="310"/>
      <c r="L197" s="310"/>
      <c r="M197" s="5"/>
      <c r="N197" s="5"/>
      <c r="O197" s="5"/>
      <c r="P197" s="5"/>
      <c r="Q197" s="5"/>
      <c r="R197" s="5"/>
      <c r="S197" s="5"/>
      <c r="T197" s="5"/>
      <c r="U197" s="5"/>
      <c r="V197" s="5"/>
    </row>
    <row r="198" spans="1:22" ht="18" customHeight="1">
      <c r="A198" s="5"/>
      <c r="B198" s="5"/>
      <c r="C198" s="5"/>
      <c r="D198" s="5"/>
      <c r="E198" s="5"/>
      <c r="F198" s="5"/>
      <c r="G198" s="5"/>
      <c r="H198" s="5"/>
      <c r="I198" s="5"/>
      <c r="J198" s="10"/>
      <c r="K198" s="5"/>
      <c r="L198" s="5"/>
      <c r="M198" s="5"/>
      <c r="N198" s="5"/>
      <c r="O198" s="5"/>
      <c r="P198" s="5"/>
      <c r="Q198" s="5"/>
      <c r="R198" s="5"/>
      <c r="S198" s="5"/>
      <c r="T198" s="5"/>
      <c r="U198" s="5"/>
      <c r="V198" s="5"/>
    </row>
    <row r="199" spans="1:22" ht="12.75" customHeight="1">
      <c r="A199" s="154" t="s">
        <v>17</v>
      </c>
      <c r="B199" s="155"/>
      <c r="C199" s="317" t="str">
        <f>IF($C$7="","",$C$7)</f>
        <v/>
      </c>
      <c r="D199" s="317"/>
      <c r="E199" s="317"/>
      <c r="F199" s="317"/>
      <c r="G199" s="106"/>
      <c r="H199" s="106"/>
      <c r="I199" s="106"/>
      <c r="J199" s="10"/>
      <c r="K199" s="5"/>
      <c r="L199" s="5"/>
      <c r="M199" s="5"/>
      <c r="N199" s="5"/>
      <c r="O199" s="5"/>
      <c r="P199" s="5"/>
      <c r="Q199" s="5"/>
      <c r="R199" s="5"/>
      <c r="S199" s="5"/>
      <c r="T199" s="5"/>
      <c r="U199" s="5"/>
      <c r="V199" s="5"/>
    </row>
    <row r="200" spans="1:22" ht="12.75" customHeight="1">
      <c r="A200" s="156"/>
      <c r="B200" s="157"/>
      <c r="C200" s="318"/>
      <c r="D200" s="318"/>
      <c r="E200" s="318"/>
      <c r="F200" s="318"/>
      <c r="G200" s="107"/>
      <c r="H200" s="107"/>
      <c r="I200" s="107"/>
      <c r="J200" s="5"/>
      <c r="K200" s="5"/>
      <c r="L200" s="5"/>
      <c r="M200" s="5"/>
      <c r="N200" s="5"/>
      <c r="O200" s="5"/>
      <c r="P200" s="5"/>
      <c r="Q200" s="5"/>
      <c r="R200" s="5"/>
      <c r="S200" s="5"/>
      <c r="T200" s="5"/>
      <c r="U200" s="5"/>
      <c r="V200" s="5"/>
    </row>
    <row r="201" spans="1:22" ht="17.25" customHeight="1">
      <c r="A201" s="149" t="s">
        <v>81</v>
      </c>
      <c r="B201" s="150"/>
      <c r="C201" s="28" t="s">
        <v>24</v>
      </c>
      <c r="D201" s="319" t="str">
        <f>IF($D$9="","",$D$9)</f>
        <v/>
      </c>
      <c r="E201" s="319"/>
      <c r="F201" s="319"/>
      <c r="G201" s="319"/>
      <c r="H201" s="108"/>
      <c r="I201" s="108"/>
      <c r="J201" s="108"/>
      <c r="K201" s="27" t="s">
        <v>38</v>
      </c>
      <c r="L201" s="5"/>
      <c r="M201" s="5"/>
      <c r="N201" s="5"/>
      <c r="O201" s="5"/>
      <c r="P201" s="5"/>
      <c r="Q201" s="5"/>
      <c r="R201" s="5"/>
      <c r="S201" s="5"/>
      <c r="T201" s="5"/>
      <c r="U201" s="5"/>
      <c r="V201" s="5"/>
    </row>
    <row r="202" spans="1:22" ht="17.25" customHeight="1">
      <c r="A202" s="151"/>
      <c r="B202" s="152"/>
      <c r="C202" s="320" t="str">
        <f>IF($C$10="","",$C$10)</f>
        <v/>
      </c>
      <c r="D202" s="321"/>
      <c r="E202" s="321"/>
      <c r="F202" s="321"/>
      <c r="G202" s="321"/>
      <c r="H202" s="321"/>
      <c r="I202" s="321"/>
      <c r="J202" s="321"/>
      <c r="K202" s="322"/>
      <c r="L202" s="5"/>
      <c r="M202" s="5"/>
      <c r="N202" s="5"/>
      <c r="O202" s="5"/>
      <c r="P202" s="5"/>
      <c r="Q202" s="5"/>
      <c r="R202" s="5"/>
      <c r="S202" s="5"/>
      <c r="T202" s="5"/>
      <c r="U202" s="5"/>
      <c r="V202" s="5"/>
    </row>
    <row r="203" spans="1:22" ht="17.25" customHeight="1">
      <c r="A203" s="151"/>
      <c r="B203" s="152"/>
      <c r="C203" s="320" t="str">
        <f>IF($C$11="","",$C$11)</f>
        <v/>
      </c>
      <c r="D203" s="321"/>
      <c r="E203" s="321"/>
      <c r="F203" s="321"/>
      <c r="G203" s="321"/>
      <c r="H203" s="321"/>
      <c r="I203" s="321"/>
      <c r="J203" s="321"/>
      <c r="K203" s="322"/>
      <c r="L203" s="5"/>
      <c r="M203" s="5"/>
      <c r="N203" s="5"/>
      <c r="O203" s="5"/>
      <c r="P203" s="5"/>
      <c r="Q203" s="5"/>
      <c r="R203" s="5"/>
      <c r="S203" s="5"/>
      <c r="T203" s="5"/>
      <c r="U203" s="5"/>
      <c r="V203" s="5"/>
    </row>
    <row r="204" spans="1:22" ht="17.25" customHeight="1">
      <c r="A204" s="151" t="s">
        <v>14</v>
      </c>
      <c r="B204" s="152"/>
      <c r="C204" s="314" t="str">
        <f>IF($C$12="","",$C$12)</f>
        <v/>
      </c>
      <c r="D204" s="314"/>
      <c r="E204" s="314"/>
      <c r="F204" s="314"/>
      <c r="G204" s="314"/>
      <c r="H204" s="314"/>
      <c r="I204" s="314"/>
      <c r="J204" s="314"/>
      <c r="K204" s="109"/>
      <c r="L204" s="5"/>
      <c r="M204" s="76"/>
      <c r="N204" s="5"/>
      <c r="O204" s="5"/>
      <c r="P204" s="5"/>
      <c r="Q204" s="5"/>
      <c r="R204" s="5"/>
      <c r="S204" s="5"/>
      <c r="T204" s="5"/>
      <c r="U204" s="5"/>
      <c r="V204" s="5"/>
    </row>
    <row r="205" spans="1:22" ht="17.25" customHeight="1">
      <c r="A205" s="151" t="s">
        <v>25</v>
      </c>
      <c r="B205" s="152"/>
      <c r="C205" s="315" t="str">
        <f>IF($C$13="","",$C$13)</f>
        <v/>
      </c>
      <c r="D205" s="314"/>
      <c r="E205" s="314"/>
      <c r="F205" s="314"/>
      <c r="G205" s="314"/>
      <c r="H205" s="314"/>
      <c r="I205" s="314"/>
      <c r="J205" s="314"/>
      <c r="K205" s="2" t="s">
        <v>55</v>
      </c>
      <c r="L205" s="5"/>
      <c r="M205" s="5"/>
      <c r="N205" s="5"/>
      <c r="O205" s="5"/>
      <c r="P205" s="5"/>
      <c r="Q205" s="5"/>
      <c r="R205" s="5"/>
      <c r="S205" s="5"/>
      <c r="T205" s="5"/>
      <c r="U205" s="5"/>
      <c r="V205" s="5"/>
    </row>
    <row r="206" spans="1:22" ht="17.25" customHeight="1">
      <c r="A206" s="170" t="s">
        <v>12</v>
      </c>
      <c r="B206" s="171"/>
      <c r="C206" s="316" t="str">
        <f>IF($C$14="","",$C$14)</f>
        <v/>
      </c>
      <c r="D206" s="316"/>
      <c r="E206" s="316"/>
      <c r="F206" s="316"/>
      <c r="G206" s="316"/>
      <c r="H206" s="316"/>
      <c r="I206" s="316"/>
      <c r="J206" s="316"/>
      <c r="K206" s="110"/>
      <c r="L206" s="5"/>
      <c r="M206" s="5"/>
      <c r="N206" s="5"/>
      <c r="O206" s="5"/>
      <c r="P206" s="5"/>
      <c r="Q206" s="5"/>
      <c r="R206" s="5"/>
      <c r="S206" s="5"/>
      <c r="T206" s="5"/>
      <c r="U206" s="5"/>
      <c r="V206" s="12" t="s">
        <v>49</v>
      </c>
    </row>
    <row r="207" spans="1:22" ht="7.5" customHeight="1">
      <c r="A207" s="8"/>
      <c r="B207" s="8"/>
      <c r="C207" s="8"/>
      <c r="D207" s="8"/>
      <c r="E207" s="8"/>
      <c r="F207" s="8"/>
      <c r="G207" s="8"/>
      <c r="H207" s="8"/>
      <c r="I207" s="8"/>
      <c r="J207" s="8"/>
      <c r="K207" s="8"/>
      <c r="L207" s="8"/>
      <c r="M207" s="8"/>
      <c r="N207" s="8"/>
      <c r="O207" s="8"/>
      <c r="P207" s="8"/>
      <c r="Q207" s="8"/>
      <c r="R207" s="8"/>
      <c r="S207" s="8"/>
      <c r="T207" s="8"/>
      <c r="U207" s="8"/>
      <c r="V207" s="5"/>
    </row>
    <row r="208" spans="1:22" ht="21" customHeight="1">
      <c r="A208" s="5"/>
      <c r="B208" s="275" t="s">
        <v>0</v>
      </c>
      <c r="C208" s="276"/>
      <c r="D208" s="276" t="s">
        <v>26</v>
      </c>
      <c r="E208" s="276"/>
      <c r="F208" s="276"/>
      <c r="G208" s="276"/>
      <c r="H208" s="276"/>
      <c r="I208" s="276"/>
      <c r="J208" s="276"/>
      <c r="K208" s="276"/>
      <c r="L208" s="16" t="s">
        <v>32</v>
      </c>
      <c r="M208" s="276" t="s">
        <v>2</v>
      </c>
      <c r="N208" s="276"/>
      <c r="O208" s="77" t="s">
        <v>1</v>
      </c>
      <c r="P208" s="276" t="s">
        <v>3</v>
      </c>
      <c r="Q208" s="276"/>
      <c r="R208" s="276"/>
      <c r="S208" s="182" t="str">
        <f>$S$16</f>
        <v>金額（税抜）</v>
      </c>
      <c r="T208" s="183"/>
      <c r="U208" s="181"/>
      <c r="V208" s="17" t="s">
        <v>27</v>
      </c>
    </row>
    <row r="209" spans="1:22" ht="21" customHeight="1">
      <c r="A209" s="5"/>
      <c r="B209" s="277"/>
      <c r="C209" s="278"/>
      <c r="D209" s="279"/>
      <c r="E209" s="280"/>
      <c r="F209" s="280"/>
      <c r="G209" s="280"/>
      <c r="H209" s="280"/>
      <c r="I209" s="280"/>
      <c r="J209" s="280"/>
      <c r="K209" s="281"/>
      <c r="L209" s="83" t="str">
        <f t="shared" ref="L209:L228" si="9">IF(V209=8,"※","")</f>
        <v/>
      </c>
      <c r="M209" s="282"/>
      <c r="N209" s="282"/>
      <c r="O209" s="69"/>
      <c r="P209" s="283"/>
      <c r="Q209" s="283"/>
      <c r="R209" s="283"/>
      <c r="S209" s="284">
        <f>ROUNDDOWN(M209*P209,0)</f>
        <v>0</v>
      </c>
      <c r="T209" s="284"/>
      <c r="U209" s="284"/>
      <c r="V209" s="70"/>
    </row>
    <row r="210" spans="1:22" ht="21" customHeight="1">
      <c r="A210" s="5"/>
      <c r="B210" s="285"/>
      <c r="C210" s="286"/>
      <c r="D210" s="287"/>
      <c r="E210" s="288"/>
      <c r="F210" s="288"/>
      <c r="G210" s="288"/>
      <c r="H210" s="288"/>
      <c r="I210" s="288"/>
      <c r="J210" s="288"/>
      <c r="K210" s="289"/>
      <c r="L210" s="84" t="str">
        <f t="shared" si="9"/>
        <v/>
      </c>
      <c r="M210" s="290"/>
      <c r="N210" s="290"/>
      <c r="O210" s="71"/>
      <c r="P210" s="291"/>
      <c r="Q210" s="291"/>
      <c r="R210" s="291"/>
      <c r="S210" s="292">
        <f t="shared" ref="S210:S228" si="10">ROUNDDOWN(M210*P210,0)</f>
        <v>0</v>
      </c>
      <c r="T210" s="293"/>
      <c r="U210" s="294"/>
      <c r="V210" s="72"/>
    </row>
    <row r="211" spans="1:22" ht="21" customHeight="1">
      <c r="A211" s="5"/>
      <c r="B211" s="285"/>
      <c r="C211" s="286"/>
      <c r="D211" s="287"/>
      <c r="E211" s="288"/>
      <c r="F211" s="288"/>
      <c r="G211" s="288"/>
      <c r="H211" s="288"/>
      <c r="I211" s="288"/>
      <c r="J211" s="288"/>
      <c r="K211" s="289"/>
      <c r="L211" s="84" t="str">
        <f t="shared" si="9"/>
        <v/>
      </c>
      <c r="M211" s="290"/>
      <c r="N211" s="290"/>
      <c r="O211" s="71"/>
      <c r="P211" s="291"/>
      <c r="Q211" s="291"/>
      <c r="R211" s="291"/>
      <c r="S211" s="292">
        <f t="shared" si="10"/>
        <v>0</v>
      </c>
      <c r="T211" s="293"/>
      <c r="U211" s="294"/>
      <c r="V211" s="72"/>
    </row>
    <row r="212" spans="1:22" ht="21" customHeight="1">
      <c r="A212" s="5"/>
      <c r="B212" s="285"/>
      <c r="C212" s="286"/>
      <c r="D212" s="287"/>
      <c r="E212" s="288"/>
      <c r="F212" s="288"/>
      <c r="G212" s="288"/>
      <c r="H212" s="288"/>
      <c r="I212" s="288"/>
      <c r="J212" s="288"/>
      <c r="K212" s="289"/>
      <c r="L212" s="84" t="str">
        <f t="shared" si="9"/>
        <v/>
      </c>
      <c r="M212" s="290"/>
      <c r="N212" s="290"/>
      <c r="O212" s="71"/>
      <c r="P212" s="291"/>
      <c r="Q212" s="291"/>
      <c r="R212" s="291"/>
      <c r="S212" s="292">
        <f t="shared" si="10"/>
        <v>0</v>
      </c>
      <c r="T212" s="293"/>
      <c r="U212" s="294"/>
      <c r="V212" s="72"/>
    </row>
    <row r="213" spans="1:22" ht="21" customHeight="1">
      <c r="A213" s="5"/>
      <c r="B213" s="285"/>
      <c r="C213" s="286"/>
      <c r="D213" s="287"/>
      <c r="E213" s="288"/>
      <c r="F213" s="288"/>
      <c r="G213" s="288"/>
      <c r="H213" s="288"/>
      <c r="I213" s="288"/>
      <c r="J213" s="288"/>
      <c r="K213" s="289"/>
      <c r="L213" s="84" t="str">
        <f t="shared" si="9"/>
        <v/>
      </c>
      <c r="M213" s="290"/>
      <c r="N213" s="290"/>
      <c r="O213" s="71"/>
      <c r="P213" s="291"/>
      <c r="Q213" s="291"/>
      <c r="R213" s="291"/>
      <c r="S213" s="292">
        <f t="shared" si="10"/>
        <v>0</v>
      </c>
      <c r="T213" s="293"/>
      <c r="U213" s="294"/>
      <c r="V213" s="72"/>
    </row>
    <row r="214" spans="1:22" ht="21" customHeight="1">
      <c r="A214" s="5"/>
      <c r="B214" s="285"/>
      <c r="C214" s="286"/>
      <c r="D214" s="287"/>
      <c r="E214" s="288"/>
      <c r="F214" s="288"/>
      <c r="G214" s="288"/>
      <c r="H214" s="288"/>
      <c r="I214" s="288"/>
      <c r="J214" s="288"/>
      <c r="K214" s="289"/>
      <c r="L214" s="84" t="str">
        <f t="shared" si="9"/>
        <v/>
      </c>
      <c r="M214" s="290"/>
      <c r="N214" s="290"/>
      <c r="O214" s="71"/>
      <c r="P214" s="291"/>
      <c r="Q214" s="291"/>
      <c r="R214" s="291"/>
      <c r="S214" s="292">
        <f t="shared" si="10"/>
        <v>0</v>
      </c>
      <c r="T214" s="293"/>
      <c r="U214" s="294"/>
      <c r="V214" s="72"/>
    </row>
    <row r="215" spans="1:22" ht="21" customHeight="1">
      <c r="A215" s="5"/>
      <c r="B215" s="285"/>
      <c r="C215" s="286"/>
      <c r="D215" s="287"/>
      <c r="E215" s="288"/>
      <c r="F215" s="288"/>
      <c r="G215" s="288"/>
      <c r="H215" s="288"/>
      <c r="I215" s="288"/>
      <c r="J215" s="288"/>
      <c r="K215" s="289"/>
      <c r="L215" s="84" t="str">
        <f t="shared" si="9"/>
        <v/>
      </c>
      <c r="M215" s="290"/>
      <c r="N215" s="290"/>
      <c r="O215" s="71"/>
      <c r="P215" s="291"/>
      <c r="Q215" s="291"/>
      <c r="R215" s="291"/>
      <c r="S215" s="292">
        <f t="shared" si="10"/>
        <v>0</v>
      </c>
      <c r="T215" s="293"/>
      <c r="U215" s="294"/>
      <c r="V215" s="72"/>
    </row>
    <row r="216" spans="1:22" ht="21" customHeight="1">
      <c r="A216" s="5"/>
      <c r="B216" s="285"/>
      <c r="C216" s="286"/>
      <c r="D216" s="287"/>
      <c r="E216" s="288"/>
      <c r="F216" s="288"/>
      <c r="G216" s="288"/>
      <c r="H216" s="288"/>
      <c r="I216" s="288"/>
      <c r="J216" s="288"/>
      <c r="K216" s="289"/>
      <c r="L216" s="84" t="str">
        <f t="shared" si="9"/>
        <v/>
      </c>
      <c r="M216" s="290"/>
      <c r="N216" s="290"/>
      <c r="O216" s="71"/>
      <c r="P216" s="291"/>
      <c r="Q216" s="291"/>
      <c r="R216" s="291"/>
      <c r="S216" s="292">
        <f t="shared" si="10"/>
        <v>0</v>
      </c>
      <c r="T216" s="293"/>
      <c r="U216" s="294"/>
      <c r="V216" s="72"/>
    </row>
    <row r="217" spans="1:22" ht="21" customHeight="1">
      <c r="A217" s="5"/>
      <c r="B217" s="285"/>
      <c r="C217" s="286"/>
      <c r="D217" s="287"/>
      <c r="E217" s="288"/>
      <c r="F217" s="288"/>
      <c r="G217" s="288"/>
      <c r="H217" s="288"/>
      <c r="I217" s="288"/>
      <c r="J217" s="288"/>
      <c r="K217" s="289"/>
      <c r="L217" s="84" t="str">
        <f t="shared" si="9"/>
        <v/>
      </c>
      <c r="M217" s="290"/>
      <c r="N217" s="290"/>
      <c r="O217" s="71"/>
      <c r="P217" s="291"/>
      <c r="Q217" s="291"/>
      <c r="R217" s="291"/>
      <c r="S217" s="292">
        <f t="shared" si="10"/>
        <v>0</v>
      </c>
      <c r="T217" s="293"/>
      <c r="U217" s="294"/>
      <c r="V217" s="72"/>
    </row>
    <row r="218" spans="1:22" ht="21" customHeight="1">
      <c r="A218" s="5"/>
      <c r="B218" s="285"/>
      <c r="C218" s="286"/>
      <c r="D218" s="287"/>
      <c r="E218" s="288"/>
      <c r="F218" s="288"/>
      <c r="G218" s="288"/>
      <c r="H218" s="288"/>
      <c r="I218" s="288"/>
      <c r="J218" s="288"/>
      <c r="K218" s="289"/>
      <c r="L218" s="84" t="str">
        <f t="shared" si="9"/>
        <v/>
      </c>
      <c r="M218" s="290"/>
      <c r="N218" s="290"/>
      <c r="O218" s="71"/>
      <c r="P218" s="291"/>
      <c r="Q218" s="291"/>
      <c r="R218" s="291"/>
      <c r="S218" s="292">
        <f t="shared" si="10"/>
        <v>0</v>
      </c>
      <c r="T218" s="293"/>
      <c r="U218" s="294"/>
      <c r="V218" s="72"/>
    </row>
    <row r="219" spans="1:22" ht="21" customHeight="1">
      <c r="A219" s="5"/>
      <c r="B219" s="285"/>
      <c r="C219" s="286"/>
      <c r="D219" s="287"/>
      <c r="E219" s="288"/>
      <c r="F219" s="288"/>
      <c r="G219" s="288"/>
      <c r="H219" s="288"/>
      <c r="I219" s="288"/>
      <c r="J219" s="288"/>
      <c r="K219" s="289"/>
      <c r="L219" s="84" t="str">
        <f t="shared" si="9"/>
        <v/>
      </c>
      <c r="M219" s="290"/>
      <c r="N219" s="290"/>
      <c r="O219" s="71"/>
      <c r="P219" s="291"/>
      <c r="Q219" s="291"/>
      <c r="R219" s="291"/>
      <c r="S219" s="292">
        <f t="shared" si="10"/>
        <v>0</v>
      </c>
      <c r="T219" s="293"/>
      <c r="U219" s="294"/>
      <c r="V219" s="72"/>
    </row>
    <row r="220" spans="1:22" ht="21" customHeight="1">
      <c r="A220" s="5"/>
      <c r="B220" s="285"/>
      <c r="C220" s="286"/>
      <c r="D220" s="287"/>
      <c r="E220" s="288"/>
      <c r="F220" s="288"/>
      <c r="G220" s="288"/>
      <c r="H220" s="288"/>
      <c r="I220" s="288"/>
      <c r="J220" s="288"/>
      <c r="K220" s="289"/>
      <c r="L220" s="84" t="str">
        <f t="shared" si="9"/>
        <v/>
      </c>
      <c r="M220" s="290"/>
      <c r="N220" s="290"/>
      <c r="O220" s="71"/>
      <c r="P220" s="291"/>
      <c r="Q220" s="291"/>
      <c r="R220" s="291"/>
      <c r="S220" s="292">
        <f t="shared" si="10"/>
        <v>0</v>
      </c>
      <c r="T220" s="293"/>
      <c r="U220" s="294"/>
      <c r="V220" s="72"/>
    </row>
    <row r="221" spans="1:22" ht="21" customHeight="1">
      <c r="A221" s="5"/>
      <c r="B221" s="285"/>
      <c r="C221" s="286"/>
      <c r="D221" s="287"/>
      <c r="E221" s="288"/>
      <c r="F221" s="288"/>
      <c r="G221" s="288"/>
      <c r="H221" s="288"/>
      <c r="I221" s="288"/>
      <c r="J221" s="288"/>
      <c r="K221" s="289"/>
      <c r="L221" s="84" t="str">
        <f t="shared" si="9"/>
        <v/>
      </c>
      <c r="M221" s="290"/>
      <c r="N221" s="290"/>
      <c r="O221" s="71"/>
      <c r="P221" s="291"/>
      <c r="Q221" s="291"/>
      <c r="R221" s="291"/>
      <c r="S221" s="292">
        <f t="shared" si="10"/>
        <v>0</v>
      </c>
      <c r="T221" s="293"/>
      <c r="U221" s="294"/>
      <c r="V221" s="72"/>
    </row>
    <row r="222" spans="1:22" ht="21" customHeight="1">
      <c r="A222" s="5"/>
      <c r="B222" s="285"/>
      <c r="C222" s="286"/>
      <c r="D222" s="287"/>
      <c r="E222" s="288"/>
      <c r="F222" s="288"/>
      <c r="G222" s="288"/>
      <c r="H222" s="288"/>
      <c r="I222" s="288"/>
      <c r="J222" s="288"/>
      <c r="K222" s="289"/>
      <c r="L222" s="84" t="str">
        <f t="shared" si="9"/>
        <v/>
      </c>
      <c r="M222" s="290"/>
      <c r="N222" s="290"/>
      <c r="O222" s="71"/>
      <c r="P222" s="291"/>
      <c r="Q222" s="291"/>
      <c r="R222" s="291"/>
      <c r="S222" s="292">
        <f t="shared" si="10"/>
        <v>0</v>
      </c>
      <c r="T222" s="293"/>
      <c r="U222" s="294"/>
      <c r="V222" s="72"/>
    </row>
    <row r="223" spans="1:22" ht="21" customHeight="1">
      <c r="A223" s="5"/>
      <c r="B223" s="285"/>
      <c r="C223" s="286"/>
      <c r="D223" s="287"/>
      <c r="E223" s="288"/>
      <c r="F223" s="288"/>
      <c r="G223" s="288"/>
      <c r="H223" s="288"/>
      <c r="I223" s="288"/>
      <c r="J223" s="288"/>
      <c r="K223" s="289"/>
      <c r="L223" s="84" t="str">
        <f t="shared" si="9"/>
        <v/>
      </c>
      <c r="M223" s="290"/>
      <c r="N223" s="290"/>
      <c r="O223" s="71"/>
      <c r="P223" s="291"/>
      <c r="Q223" s="291"/>
      <c r="R223" s="291"/>
      <c r="S223" s="292">
        <f t="shared" si="10"/>
        <v>0</v>
      </c>
      <c r="T223" s="293"/>
      <c r="U223" s="294"/>
      <c r="V223" s="72"/>
    </row>
    <row r="224" spans="1:22" ht="21" customHeight="1">
      <c r="A224" s="5"/>
      <c r="B224" s="285"/>
      <c r="C224" s="286"/>
      <c r="D224" s="287"/>
      <c r="E224" s="288"/>
      <c r="F224" s="288"/>
      <c r="G224" s="288"/>
      <c r="H224" s="288"/>
      <c r="I224" s="288"/>
      <c r="J224" s="288"/>
      <c r="K224" s="289"/>
      <c r="L224" s="84" t="str">
        <f t="shared" si="9"/>
        <v/>
      </c>
      <c r="M224" s="290"/>
      <c r="N224" s="290"/>
      <c r="O224" s="71"/>
      <c r="P224" s="291"/>
      <c r="Q224" s="291"/>
      <c r="R224" s="291"/>
      <c r="S224" s="292">
        <f t="shared" si="10"/>
        <v>0</v>
      </c>
      <c r="T224" s="293"/>
      <c r="U224" s="294"/>
      <c r="V224" s="72"/>
    </row>
    <row r="225" spans="1:52" ht="21" customHeight="1">
      <c r="A225" s="5"/>
      <c r="B225" s="285"/>
      <c r="C225" s="286"/>
      <c r="D225" s="287"/>
      <c r="E225" s="288"/>
      <c r="F225" s="288"/>
      <c r="G225" s="288"/>
      <c r="H225" s="288"/>
      <c r="I225" s="288"/>
      <c r="J225" s="288"/>
      <c r="K225" s="289"/>
      <c r="L225" s="84" t="str">
        <f t="shared" si="9"/>
        <v/>
      </c>
      <c r="M225" s="290"/>
      <c r="N225" s="290"/>
      <c r="O225" s="71"/>
      <c r="P225" s="291"/>
      <c r="Q225" s="291"/>
      <c r="R225" s="291"/>
      <c r="S225" s="292">
        <f t="shared" si="10"/>
        <v>0</v>
      </c>
      <c r="T225" s="293"/>
      <c r="U225" s="294"/>
      <c r="V225" s="72"/>
    </row>
    <row r="226" spans="1:52" ht="21" customHeight="1">
      <c r="A226" s="5"/>
      <c r="B226" s="285"/>
      <c r="C226" s="286"/>
      <c r="D226" s="287"/>
      <c r="E226" s="288"/>
      <c r="F226" s="288"/>
      <c r="G226" s="288"/>
      <c r="H226" s="288"/>
      <c r="I226" s="288"/>
      <c r="J226" s="288"/>
      <c r="K226" s="289"/>
      <c r="L226" s="84" t="str">
        <f t="shared" si="9"/>
        <v/>
      </c>
      <c r="M226" s="290"/>
      <c r="N226" s="290"/>
      <c r="O226" s="71"/>
      <c r="P226" s="291"/>
      <c r="Q226" s="291"/>
      <c r="R226" s="291"/>
      <c r="S226" s="292">
        <f t="shared" si="10"/>
        <v>0</v>
      </c>
      <c r="T226" s="293"/>
      <c r="U226" s="294"/>
      <c r="V226" s="72"/>
    </row>
    <row r="227" spans="1:52" ht="21" customHeight="1">
      <c r="A227" s="5"/>
      <c r="B227" s="285"/>
      <c r="C227" s="286"/>
      <c r="D227" s="287"/>
      <c r="E227" s="288"/>
      <c r="F227" s="288"/>
      <c r="G227" s="288"/>
      <c r="H227" s="288"/>
      <c r="I227" s="288"/>
      <c r="J227" s="288"/>
      <c r="K227" s="289"/>
      <c r="L227" s="84" t="str">
        <f t="shared" si="9"/>
        <v/>
      </c>
      <c r="M227" s="290"/>
      <c r="N227" s="290"/>
      <c r="O227" s="71"/>
      <c r="P227" s="291"/>
      <c r="Q227" s="291"/>
      <c r="R227" s="291"/>
      <c r="S227" s="292">
        <f t="shared" si="10"/>
        <v>0</v>
      </c>
      <c r="T227" s="293"/>
      <c r="U227" s="294"/>
      <c r="V227" s="72"/>
    </row>
    <row r="228" spans="1:52" ht="21" customHeight="1">
      <c r="A228" s="5"/>
      <c r="B228" s="295"/>
      <c r="C228" s="296"/>
      <c r="D228" s="297"/>
      <c r="E228" s="298"/>
      <c r="F228" s="298"/>
      <c r="G228" s="298"/>
      <c r="H228" s="298"/>
      <c r="I228" s="298"/>
      <c r="J228" s="298"/>
      <c r="K228" s="299"/>
      <c r="L228" s="85" t="str">
        <f t="shared" si="9"/>
        <v/>
      </c>
      <c r="M228" s="300"/>
      <c r="N228" s="300"/>
      <c r="O228" s="73"/>
      <c r="P228" s="301"/>
      <c r="Q228" s="301"/>
      <c r="R228" s="301"/>
      <c r="S228" s="302">
        <f t="shared" si="10"/>
        <v>0</v>
      </c>
      <c r="T228" s="303"/>
      <c r="U228" s="304"/>
      <c r="V228" s="74"/>
    </row>
    <row r="229" spans="1:52" ht="21" customHeight="1">
      <c r="A229" s="5"/>
      <c r="B229" s="78"/>
      <c r="C229" s="14"/>
      <c r="D229" s="14"/>
      <c r="E229" s="14"/>
      <c r="F229" s="14"/>
      <c r="G229" s="79"/>
      <c r="H229" s="79"/>
      <c r="I229" s="79"/>
      <c r="J229" s="79"/>
      <c r="K229" s="79"/>
      <c r="L229" s="79"/>
      <c r="M229" s="14"/>
      <c r="N229" s="14"/>
      <c r="O229" s="305" t="str">
        <f>IF($S$16="金額（税抜）","税抜金額小計","税込金額小計")</f>
        <v>税抜金額小計</v>
      </c>
      <c r="P229" s="305"/>
      <c r="Q229" s="305"/>
      <c r="R229" s="306"/>
      <c r="S229" s="307">
        <f>SUM(M232:O234)</f>
        <v>0</v>
      </c>
      <c r="T229" s="308"/>
      <c r="U229" s="308"/>
      <c r="V229" s="82"/>
    </row>
    <row r="230" spans="1:52" ht="21" customHeight="1">
      <c r="A230" s="5"/>
      <c r="B230" s="80"/>
      <c r="C230" s="13"/>
      <c r="D230" s="81"/>
      <c r="E230" s="13"/>
      <c r="F230" s="13"/>
      <c r="G230" s="79"/>
      <c r="H230" s="79"/>
      <c r="I230" s="79"/>
      <c r="J230" s="79"/>
      <c r="K230" s="79"/>
      <c r="L230" s="79"/>
      <c r="M230" s="13"/>
      <c r="N230" s="13"/>
      <c r="O230" s="305" t="str">
        <f>IF($S$16="金額（税抜）","税抜金額合計","税込金額合計")</f>
        <v>税抜金額合計</v>
      </c>
      <c r="P230" s="305"/>
      <c r="Q230" s="305"/>
      <c r="R230" s="306"/>
      <c r="S230" s="307">
        <f>S182+S229</f>
        <v>0</v>
      </c>
      <c r="T230" s="308"/>
      <c r="U230" s="308"/>
      <c r="V230" s="82"/>
    </row>
    <row r="231" spans="1:52" ht="6" customHeight="1">
      <c r="A231" s="5"/>
      <c r="B231" s="5"/>
      <c r="C231" s="5"/>
      <c r="D231" s="5"/>
      <c r="E231" s="5"/>
      <c r="F231" s="5"/>
      <c r="G231" s="5"/>
      <c r="H231" s="5"/>
      <c r="I231" s="5"/>
      <c r="J231" s="5"/>
      <c r="K231" s="5"/>
      <c r="L231" s="5"/>
      <c r="M231" s="5"/>
      <c r="N231" s="5"/>
      <c r="O231" s="5"/>
      <c r="P231" s="5"/>
      <c r="Q231" s="5"/>
      <c r="R231" s="5"/>
      <c r="S231" s="5"/>
      <c r="T231" s="5"/>
      <c r="U231" s="5"/>
      <c r="V231" s="5"/>
    </row>
    <row r="232" spans="1:52" s="25" customFormat="1" ht="13.5" customHeight="1">
      <c r="A232" s="18"/>
      <c r="B232" s="18"/>
      <c r="C232" s="18"/>
      <c r="D232" s="18"/>
      <c r="E232" s="18"/>
      <c r="F232" s="18"/>
      <c r="G232" s="18"/>
      <c r="H232" s="18"/>
      <c r="I232" s="19" t="s">
        <v>29</v>
      </c>
      <c r="J232" s="18"/>
      <c r="K232" s="18"/>
      <c r="L232" s="19" t="s">
        <v>30</v>
      </c>
      <c r="M232" s="311">
        <f>SUMIF($V$209:$V$228,"",$S$209:$U$228)</f>
        <v>0</v>
      </c>
      <c r="N232" s="311"/>
      <c r="O232" s="311"/>
      <c r="P232" s="323" t="s">
        <v>60</v>
      </c>
      <c r="Q232" s="323"/>
      <c r="R232" s="311">
        <f>R184+M232</f>
        <v>0</v>
      </c>
      <c r="S232" s="311"/>
      <c r="T232" s="311"/>
      <c r="U232" s="18" t="s">
        <v>28</v>
      </c>
      <c r="V232" s="18"/>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row>
    <row r="233" spans="1:52" s="25" customFormat="1" ht="13.5" customHeight="1">
      <c r="A233" s="18"/>
      <c r="B233" s="18"/>
      <c r="C233" s="18"/>
      <c r="D233" s="18"/>
      <c r="E233" s="18"/>
      <c r="F233" s="18"/>
      <c r="G233" s="18"/>
      <c r="H233" s="18"/>
      <c r="I233" s="19" t="s">
        <v>29</v>
      </c>
      <c r="J233" s="18"/>
      <c r="K233" s="18"/>
      <c r="L233" s="19" t="s">
        <v>65</v>
      </c>
      <c r="M233" s="311">
        <f>SUMIF($V$209:$V$228,8,$S$209:$U$228)</f>
        <v>0</v>
      </c>
      <c r="N233" s="311"/>
      <c r="O233" s="311"/>
      <c r="P233" s="323" t="s">
        <v>60</v>
      </c>
      <c r="Q233" s="323"/>
      <c r="R233" s="311">
        <f>R185+M233</f>
        <v>0</v>
      </c>
      <c r="S233" s="311"/>
      <c r="T233" s="311"/>
      <c r="U233" s="18" t="s">
        <v>28</v>
      </c>
      <c r="V233" s="18"/>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row>
    <row r="234" spans="1:52" s="25" customFormat="1" ht="13.5" customHeight="1">
      <c r="A234" s="18"/>
      <c r="B234" s="18"/>
      <c r="C234" s="18"/>
      <c r="D234" s="18"/>
      <c r="E234" s="18"/>
      <c r="F234" s="18"/>
      <c r="G234" s="18"/>
      <c r="H234" s="18"/>
      <c r="I234" s="19" t="s">
        <v>29</v>
      </c>
      <c r="J234" s="18"/>
      <c r="K234" s="18"/>
      <c r="L234" s="19" t="s">
        <v>31</v>
      </c>
      <c r="M234" s="311">
        <f>SUMIF($V$209:$V$228,"非",$S$209:$U$228)</f>
        <v>0</v>
      </c>
      <c r="N234" s="311"/>
      <c r="O234" s="311"/>
      <c r="P234" s="323" t="s">
        <v>60</v>
      </c>
      <c r="Q234" s="323"/>
      <c r="R234" s="311">
        <f>R186+M234</f>
        <v>0</v>
      </c>
      <c r="S234" s="311"/>
      <c r="T234" s="311"/>
      <c r="U234" s="18" t="s">
        <v>28</v>
      </c>
      <c r="V234" s="18"/>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row>
    <row r="235" spans="1:52" ht="6" customHeight="1">
      <c r="A235" s="5"/>
      <c r="B235" s="5"/>
      <c r="C235" s="5"/>
      <c r="D235" s="5"/>
      <c r="E235" s="5"/>
      <c r="F235" s="5"/>
      <c r="G235" s="5"/>
      <c r="H235" s="5"/>
      <c r="I235" s="5"/>
      <c r="J235" s="5"/>
      <c r="K235" s="5"/>
      <c r="L235" s="5"/>
      <c r="M235" s="5"/>
      <c r="N235" s="5"/>
      <c r="O235" s="5"/>
      <c r="P235" s="5"/>
      <c r="Q235" s="5"/>
      <c r="R235" s="5"/>
      <c r="S235" s="5"/>
      <c r="T235" s="5"/>
      <c r="U235" s="5"/>
      <c r="V235" s="5"/>
    </row>
    <row r="236" spans="1:52">
      <c r="A236" s="5"/>
      <c r="B236" s="5"/>
      <c r="C236" s="5"/>
      <c r="D236" s="5"/>
      <c r="E236" s="5"/>
      <c r="F236" s="5"/>
      <c r="G236" s="5"/>
      <c r="H236" s="5"/>
      <c r="I236" s="5"/>
      <c r="J236" s="5"/>
      <c r="K236" s="5"/>
      <c r="L236" s="5"/>
      <c r="M236" s="5"/>
      <c r="N236" s="5"/>
      <c r="O236" s="5"/>
      <c r="P236" s="5"/>
      <c r="Q236" s="5"/>
      <c r="R236" s="5"/>
      <c r="S236" s="5"/>
      <c r="T236" s="5"/>
      <c r="U236" s="5"/>
      <c r="V236" s="5"/>
    </row>
    <row r="237" spans="1:52">
      <c r="A237" s="5"/>
      <c r="B237" s="5"/>
      <c r="C237" s="5"/>
      <c r="D237" s="5"/>
      <c r="E237" s="5"/>
      <c r="F237" s="5"/>
      <c r="G237" s="5"/>
      <c r="H237" s="5"/>
      <c r="I237" s="5"/>
      <c r="J237" s="5"/>
      <c r="K237" s="5"/>
      <c r="L237" s="5"/>
      <c r="M237" s="5"/>
      <c r="N237" s="5"/>
      <c r="O237" s="5"/>
      <c r="P237" s="5"/>
      <c r="Q237" s="5"/>
      <c r="R237" s="5"/>
      <c r="S237" s="5"/>
      <c r="T237" s="5"/>
      <c r="U237" s="5"/>
      <c r="V237" s="5"/>
    </row>
    <row r="238" spans="1:52">
      <c r="A238" s="5"/>
      <c r="B238" s="5"/>
      <c r="C238" s="5"/>
      <c r="D238" s="5"/>
      <c r="E238" s="5"/>
      <c r="F238" s="5"/>
      <c r="G238" s="5"/>
      <c r="H238" s="5"/>
      <c r="I238" s="5"/>
      <c r="J238" s="5"/>
      <c r="K238" s="5"/>
      <c r="L238" s="5"/>
      <c r="M238" s="5"/>
      <c r="N238" s="5"/>
      <c r="O238" s="5"/>
      <c r="P238" s="5"/>
      <c r="Q238" s="5"/>
      <c r="R238" s="5"/>
      <c r="S238" s="5"/>
      <c r="T238" s="5"/>
      <c r="U238" s="5"/>
      <c r="V238" s="5"/>
    </row>
    <row r="239" spans="1:52">
      <c r="A239" s="5"/>
      <c r="B239" s="5"/>
      <c r="C239" s="5"/>
      <c r="D239" s="5"/>
      <c r="E239" s="5"/>
      <c r="F239" s="5"/>
      <c r="G239" s="5"/>
      <c r="H239" s="5"/>
      <c r="I239" s="5"/>
      <c r="J239" s="5"/>
      <c r="K239" s="5"/>
      <c r="L239" s="5"/>
      <c r="M239" s="5"/>
      <c r="N239" s="5"/>
      <c r="O239" s="5"/>
      <c r="P239" s="5"/>
      <c r="Q239" s="5"/>
      <c r="R239" s="5"/>
      <c r="S239" s="5"/>
      <c r="T239" s="5"/>
      <c r="U239" s="5"/>
      <c r="V239" s="5"/>
    </row>
    <row r="240" spans="1:52">
      <c r="A240" s="5"/>
      <c r="B240" s="5"/>
      <c r="C240" s="5"/>
      <c r="D240" s="5"/>
      <c r="E240" s="5"/>
      <c r="F240" s="5"/>
      <c r="G240" s="5"/>
      <c r="H240" s="5"/>
      <c r="I240" s="5"/>
      <c r="J240" s="5"/>
      <c r="K240" s="5"/>
      <c r="L240" s="5"/>
      <c r="M240" s="5"/>
      <c r="N240" s="5"/>
      <c r="O240" s="5"/>
      <c r="P240" s="5"/>
      <c r="Q240" s="5"/>
      <c r="R240" s="5"/>
      <c r="S240" s="5"/>
      <c r="T240" s="5"/>
      <c r="U240" s="5"/>
      <c r="V240" s="5"/>
    </row>
  </sheetData>
  <sheetProtection algorithmName="SHA-512" hashValue="EQrJ6TyP352r74AOPykQvgfc7O5rX3T+Unth7308aSh9wIZOxZTiPeQ8GTRhTiBepuMdU7Z25P0q/r4W/HyLUw==" saltValue="6TsCinE4BRhL5SH/aLA/LQ==" spinCount="100000" sheet="1" objects="1" scenarios="1" selectLockedCells="1"/>
  <mergeCells count="689">
    <mergeCell ref="M234:O234"/>
    <mergeCell ref="P234:Q234"/>
    <mergeCell ref="R234:T234"/>
    <mergeCell ref="O230:R230"/>
    <mergeCell ref="S230:U230"/>
    <mergeCell ref="M232:O232"/>
    <mergeCell ref="P232:Q232"/>
    <mergeCell ref="R232:T232"/>
    <mergeCell ref="M233:O233"/>
    <mergeCell ref="P233:Q233"/>
    <mergeCell ref="R233:T233"/>
    <mergeCell ref="B228:C228"/>
    <mergeCell ref="D228:K228"/>
    <mergeCell ref="M228:N228"/>
    <mergeCell ref="P228:R228"/>
    <mergeCell ref="S228:U228"/>
    <mergeCell ref="O229:R229"/>
    <mergeCell ref="S229:U229"/>
    <mergeCell ref="B226:C226"/>
    <mergeCell ref="D226:K226"/>
    <mergeCell ref="M226:N226"/>
    <mergeCell ref="P226:R226"/>
    <mergeCell ref="S226:U226"/>
    <mergeCell ref="B227:C227"/>
    <mergeCell ref="D227:K227"/>
    <mergeCell ref="M227:N227"/>
    <mergeCell ref="P227:R227"/>
    <mergeCell ref="S227:U227"/>
    <mergeCell ref="B224:C224"/>
    <mergeCell ref="D224:K224"/>
    <mergeCell ref="M224:N224"/>
    <mergeCell ref="P224:R224"/>
    <mergeCell ref="S224:U224"/>
    <mergeCell ref="B225:C225"/>
    <mergeCell ref="D225:K225"/>
    <mergeCell ref="M225:N225"/>
    <mergeCell ref="P225:R225"/>
    <mergeCell ref="S225:U225"/>
    <mergeCell ref="B222:C222"/>
    <mergeCell ref="D222:K222"/>
    <mergeCell ref="M222:N222"/>
    <mergeCell ref="P222:R222"/>
    <mergeCell ref="S222:U222"/>
    <mergeCell ref="B223:C223"/>
    <mergeCell ref="D223:K223"/>
    <mergeCell ref="M223:N223"/>
    <mergeCell ref="P223:R223"/>
    <mergeCell ref="S223:U223"/>
    <mergeCell ref="B220:C220"/>
    <mergeCell ref="D220:K220"/>
    <mergeCell ref="M220:N220"/>
    <mergeCell ref="P220:R220"/>
    <mergeCell ref="S220:U220"/>
    <mergeCell ref="B221:C221"/>
    <mergeCell ref="D221:K221"/>
    <mergeCell ref="M221:N221"/>
    <mergeCell ref="P221:R221"/>
    <mergeCell ref="S221:U221"/>
    <mergeCell ref="B218:C218"/>
    <mergeCell ref="D218:K218"/>
    <mergeCell ref="M218:N218"/>
    <mergeCell ref="P218:R218"/>
    <mergeCell ref="S218:U218"/>
    <mergeCell ref="B219:C219"/>
    <mergeCell ref="D219:K219"/>
    <mergeCell ref="M219:N219"/>
    <mergeCell ref="P219:R219"/>
    <mergeCell ref="S219:U219"/>
    <mergeCell ref="B216:C216"/>
    <mergeCell ref="D216:K216"/>
    <mergeCell ref="M216:N216"/>
    <mergeCell ref="P216:R216"/>
    <mergeCell ref="S216:U216"/>
    <mergeCell ref="B217:C217"/>
    <mergeCell ref="D217:K217"/>
    <mergeCell ref="M217:N217"/>
    <mergeCell ref="P217:R217"/>
    <mergeCell ref="S217:U217"/>
    <mergeCell ref="B214:C214"/>
    <mergeCell ref="D214:K214"/>
    <mergeCell ref="M214:N214"/>
    <mergeCell ref="P214:R214"/>
    <mergeCell ref="S214:U214"/>
    <mergeCell ref="B215:C215"/>
    <mergeCell ref="D215:K215"/>
    <mergeCell ref="M215:N215"/>
    <mergeCell ref="P215:R215"/>
    <mergeCell ref="S215:U215"/>
    <mergeCell ref="B212:C212"/>
    <mergeCell ref="D212:K212"/>
    <mergeCell ref="M212:N212"/>
    <mergeCell ref="P212:R212"/>
    <mergeCell ref="S212:U212"/>
    <mergeCell ref="B213:C213"/>
    <mergeCell ref="D213:K213"/>
    <mergeCell ref="M213:N213"/>
    <mergeCell ref="P213:R213"/>
    <mergeCell ref="S213:U213"/>
    <mergeCell ref="B210:C210"/>
    <mergeCell ref="D210:K210"/>
    <mergeCell ref="M210:N210"/>
    <mergeCell ref="P210:R210"/>
    <mergeCell ref="S210:U210"/>
    <mergeCell ref="B211:C211"/>
    <mergeCell ref="D211:K211"/>
    <mergeCell ref="M211:N211"/>
    <mergeCell ref="P211:R211"/>
    <mergeCell ref="S211:U211"/>
    <mergeCell ref="B208:C208"/>
    <mergeCell ref="D208:K208"/>
    <mergeCell ref="M208:N208"/>
    <mergeCell ref="P208:R208"/>
    <mergeCell ref="S208:U208"/>
    <mergeCell ref="B209:C209"/>
    <mergeCell ref="D209:K209"/>
    <mergeCell ref="M209:N209"/>
    <mergeCell ref="P209:R209"/>
    <mergeCell ref="S209:U209"/>
    <mergeCell ref="A204:B204"/>
    <mergeCell ref="C204:J204"/>
    <mergeCell ref="A205:B205"/>
    <mergeCell ref="C205:J205"/>
    <mergeCell ref="A206:B206"/>
    <mergeCell ref="C206:J206"/>
    <mergeCell ref="A199:B200"/>
    <mergeCell ref="C199:F200"/>
    <mergeCell ref="A201:B203"/>
    <mergeCell ref="D201:G201"/>
    <mergeCell ref="C202:K202"/>
    <mergeCell ref="C203:K203"/>
    <mergeCell ref="A196:B196"/>
    <mergeCell ref="C196:F196"/>
    <mergeCell ref="G196:H196"/>
    <mergeCell ref="I196:L196"/>
    <mergeCell ref="A197:B197"/>
    <mergeCell ref="C197:L197"/>
    <mergeCell ref="M186:O186"/>
    <mergeCell ref="P186:Q186"/>
    <mergeCell ref="R186:T186"/>
    <mergeCell ref="E193:K194"/>
    <mergeCell ref="R193:V194"/>
    <mergeCell ref="O194:P194"/>
    <mergeCell ref="O182:R182"/>
    <mergeCell ref="S182:U182"/>
    <mergeCell ref="M184:O184"/>
    <mergeCell ref="P184:Q184"/>
    <mergeCell ref="R184:T184"/>
    <mergeCell ref="M185:O185"/>
    <mergeCell ref="P185:Q185"/>
    <mergeCell ref="R185:T185"/>
    <mergeCell ref="B180:C180"/>
    <mergeCell ref="D180:K180"/>
    <mergeCell ref="M180:N180"/>
    <mergeCell ref="P180:R180"/>
    <mergeCell ref="S180:U180"/>
    <mergeCell ref="O181:R181"/>
    <mergeCell ref="S181:U181"/>
    <mergeCell ref="B178:C178"/>
    <mergeCell ref="D178:K178"/>
    <mergeCell ref="M178:N178"/>
    <mergeCell ref="P178:R178"/>
    <mergeCell ref="S178:U178"/>
    <mergeCell ref="B179:C179"/>
    <mergeCell ref="D179:K179"/>
    <mergeCell ref="M179:N179"/>
    <mergeCell ref="P179:R179"/>
    <mergeCell ref="S179:U179"/>
    <mergeCell ref="B176:C176"/>
    <mergeCell ref="D176:K176"/>
    <mergeCell ref="M176:N176"/>
    <mergeCell ref="P176:R176"/>
    <mergeCell ref="S176:U176"/>
    <mergeCell ref="B177:C177"/>
    <mergeCell ref="D177:K177"/>
    <mergeCell ref="M177:N177"/>
    <mergeCell ref="P177:R177"/>
    <mergeCell ref="S177:U177"/>
    <mergeCell ref="B174:C174"/>
    <mergeCell ref="D174:K174"/>
    <mergeCell ref="M174:N174"/>
    <mergeCell ref="P174:R174"/>
    <mergeCell ref="S174:U174"/>
    <mergeCell ref="B175:C175"/>
    <mergeCell ref="D175:K175"/>
    <mergeCell ref="M175:N175"/>
    <mergeCell ref="P175:R175"/>
    <mergeCell ref="S175:U175"/>
    <mergeCell ref="B172:C172"/>
    <mergeCell ref="D172:K172"/>
    <mergeCell ref="M172:N172"/>
    <mergeCell ref="P172:R172"/>
    <mergeCell ref="S172:U172"/>
    <mergeCell ref="B173:C173"/>
    <mergeCell ref="D173:K173"/>
    <mergeCell ref="M173:N173"/>
    <mergeCell ref="P173:R173"/>
    <mergeCell ref="S173:U173"/>
    <mergeCell ref="B170:C170"/>
    <mergeCell ref="D170:K170"/>
    <mergeCell ref="M170:N170"/>
    <mergeCell ref="P170:R170"/>
    <mergeCell ref="S170:U170"/>
    <mergeCell ref="B171:C171"/>
    <mergeCell ref="D171:K171"/>
    <mergeCell ref="M171:N171"/>
    <mergeCell ref="P171:R171"/>
    <mergeCell ref="S171:U171"/>
    <mergeCell ref="B168:C168"/>
    <mergeCell ref="D168:K168"/>
    <mergeCell ref="M168:N168"/>
    <mergeCell ref="P168:R168"/>
    <mergeCell ref="S168:U168"/>
    <mergeCell ref="B169:C169"/>
    <mergeCell ref="D169:K169"/>
    <mergeCell ref="M169:N169"/>
    <mergeCell ref="P169:R169"/>
    <mergeCell ref="S169:U169"/>
    <mergeCell ref="B166:C166"/>
    <mergeCell ref="D166:K166"/>
    <mergeCell ref="M166:N166"/>
    <mergeCell ref="P166:R166"/>
    <mergeCell ref="S166:U166"/>
    <mergeCell ref="B167:C167"/>
    <mergeCell ref="D167:K167"/>
    <mergeCell ref="M167:N167"/>
    <mergeCell ref="P167:R167"/>
    <mergeCell ref="S167:U167"/>
    <mergeCell ref="B164:C164"/>
    <mergeCell ref="D164:K164"/>
    <mergeCell ref="M164:N164"/>
    <mergeCell ref="P164:R164"/>
    <mergeCell ref="S164:U164"/>
    <mergeCell ref="B165:C165"/>
    <mergeCell ref="D165:K165"/>
    <mergeCell ref="M165:N165"/>
    <mergeCell ref="P165:R165"/>
    <mergeCell ref="S165:U165"/>
    <mergeCell ref="B162:C162"/>
    <mergeCell ref="D162:K162"/>
    <mergeCell ref="M162:N162"/>
    <mergeCell ref="P162:R162"/>
    <mergeCell ref="S162:U162"/>
    <mergeCell ref="B163:C163"/>
    <mergeCell ref="D163:K163"/>
    <mergeCell ref="M163:N163"/>
    <mergeCell ref="P163:R163"/>
    <mergeCell ref="S163:U163"/>
    <mergeCell ref="B160:C160"/>
    <mergeCell ref="D160:K160"/>
    <mergeCell ref="M160:N160"/>
    <mergeCell ref="P160:R160"/>
    <mergeCell ref="S160:U160"/>
    <mergeCell ref="B161:C161"/>
    <mergeCell ref="D161:K161"/>
    <mergeCell ref="M161:N161"/>
    <mergeCell ref="P161:R161"/>
    <mergeCell ref="S161:U161"/>
    <mergeCell ref="A156:B156"/>
    <mergeCell ref="C156:J156"/>
    <mergeCell ref="A157:B157"/>
    <mergeCell ref="C157:J157"/>
    <mergeCell ref="A158:B158"/>
    <mergeCell ref="C158:J158"/>
    <mergeCell ref="A151:B152"/>
    <mergeCell ref="C151:F152"/>
    <mergeCell ref="A153:B155"/>
    <mergeCell ref="D153:G153"/>
    <mergeCell ref="C154:K154"/>
    <mergeCell ref="C155:K155"/>
    <mergeCell ref="A148:B148"/>
    <mergeCell ref="C148:F148"/>
    <mergeCell ref="G148:H148"/>
    <mergeCell ref="I148:L148"/>
    <mergeCell ref="A149:B149"/>
    <mergeCell ref="C149:L149"/>
    <mergeCell ref="M138:O138"/>
    <mergeCell ref="P138:Q138"/>
    <mergeCell ref="R138:T138"/>
    <mergeCell ref="E145:K146"/>
    <mergeCell ref="R145:V146"/>
    <mergeCell ref="O146:P146"/>
    <mergeCell ref="O134:R134"/>
    <mergeCell ref="S134:U134"/>
    <mergeCell ref="M136:O136"/>
    <mergeCell ref="P136:Q136"/>
    <mergeCell ref="R136:T136"/>
    <mergeCell ref="M137:O137"/>
    <mergeCell ref="P137:Q137"/>
    <mergeCell ref="R137:T137"/>
    <mergeCell ref="B132:C132"/>
    <mergeCell ref="D132:K132"/>
    <mergeCell ref="M132:N132"/>
    <mergeCell ref="P132:R132"/>
    <mergeCell ref="S132:U132"/>
    <mergeCell ref="O133:R133"/>
    <mergeCell ref="S133:U133"/>
    <mergeCell ref="B130:C130"/>
    <mergeCell ref="D130:K130"/>
    <mergeCell ref="M130:N130"/>
    <mergeCell ref="P130:R130"/>
    <mergeCell ref="S130:U130"/>
    <mergeCell ref="B131:C131"/>
    <mergeCell ref="D131:K131"/>
    <mergeCell ref="M131:N131"/>
    <mergeCell ref="P131:R131"/>
    <mergeCell ref="S131:U131"/>
    <mergeCell ref="B128:C128"/>
    <mergeCell ref="D128:K128"/>
    <mergeCell ref="M128:N128"/>
    <mergeCell ref="P128:R128"/>
    <mergeCell ref="S128:U128"/>
    <mergeCell ref="B129:C129"/>
    <mergeCell ref="D129:K129"/>
    <mergeCell ref="M129:N129"/>
    <mergeCell ref="P129:R129"/>
    <mergeCell ref="S129:U129"/>
    <mergeCell ref="B126:C126"/>
    <mergeCell ref="D126:K126"/>
    <mergeCell ref="M126:N126"/>
    <mergeCell ref="P126:R126"/>
    <mergeCell ref="S126:U126"/>
    <mergeCell ref="B127:C127"/>
    <mergeCell ref="D127:K127"/>
    <mergeCell ref="M127:N127"/>
    <mergeCell ref="P127:R127"/>
    <mergeCell ref="S127:U127"/>
    <mergeCell ref="B124:C124"/>
    <mergeCell ref="D124:K124"/>
    <mergeCell ref="M124:N124"/>
    <mergeCell ref="P124:R124"/>
    <mergeCell ref="S124:U124"/>
    <mergeCell ref="B125:C125"/>
    <mergeCell ref="D125:K125"/>
    <mergeCell ref="M125:N125"/>
    <mergeCell ref="P125:R125"/>
    <mergeCell ref="S125:U125"/>
    <mergeCell ref="B122:C122"/>
    <mergeCell ref="D122:K122"/>
    <mergeCell ref="M122:N122"/>
    <mergeCell ref="P122:R122"/>
    <mergeCell ref="S122:U122"/>
    <mergeCell ref="B123:C123"/>
    <mergeCell ref="D123:K123"/>
    <mergeCell ref="M123:N123"/>
    <mergeCell ref="P123:R123"/>
    <mergeCell ref="S123:U123"/>
    <mergeCell ref="B120:C120"/>
    <mergeCell ref="D120:K120"/>
    <mergeCell ref="M120:N120"/>
    <mergeCell ref="P120:R120"/>
    <mergeCell ref="S120:U120"/>
    <mergeCell ref="B121:C121"/>
    <mergeCell ref="D121:K121"/>
    <mergeCell ref="M121:N121"/>
    <mergeCell ref="P121:R121"/>
    <mergeCell ref="S121:U121"/>
    <mergeCell ref="B118:C118"/>
    <mergeCell ref="D118:K118"/>
    <mergeCell ref="M118:N118"/>
    <mergeCell ref="P118:R118"/>
    <mergeCell ref="S118:U118"/>
    <mergeCell ref="B119:C119"/>
    <mergeCell ref="D119:K119"/>
    <mergeCell ref="M119:N119"/>
    <mergeCell ref="P119:R119"/>
    <mergeCell ref="S119:U119"/>
    <mergeCell ref="B116:C116"/>
    <mergeCell ref="D116:K116"/>
    <mergeCell ref="M116:N116"/>
    <mergeCell ref="P116:R116"/>
    <mergeCell ref="S116:U116"/>
    <mergeCell ref="B117:C117"/>
    <mergeCell ref="D117:K117"/>
    <mergeCell ref="M117:N117"/>
    <mergeCell ref="P117:R117"/>
    <mergeCell ref="S117:U117"/>
    <mergeCell ref="B114:C114"/>
    <mergeCell ref="D114:K114"/>
    <mergeCell ref="M114:N114"/>
    <mergeCell ref="P114:R114"/>
    <mergeCell ref="S114:U114"/>
    <mergeCell ref="B115:C115"/>
    <mergeCell ref="D115:K115"/>
    <mergeCell ref="M115:N115"/>
    <mergeCell ref="P115:R115"/>
    <mergeCell ref="S115:U115"/>
    <mergeCell ref="B112:C112"/>
    <mergeCell ref="D112:K112"/>
    <mergeCell ref="M112:N112"/>
    <mergeCell ref="P112:R112"/>
    <mergeCell ref="S112:U112"/>
    <mergeCell ref="B113:C113"/>
    <mergeCell ref="D113:K113"/>
    <mergeCell ref="M113:N113"/>
    <mergeCell ref="P113:R113"/>
    <mergeCell ref="S113:U113"/>
    <mergeCell ref="A108:B108"/>
    <mergeCell ref="C108:J108"/>
    <mergeCell ref="A109:B109"/>
    <mergeCell ref="C109:J109"/>
    <mergeCell ref="A110:B110"/>
    <mergeCell ref="C110:J110"/>
    <mergeCell ref="A103:B104"/>
    <mergeCell ref="C103:F104"/>
    <mergeCell ref="A105:B107"/>
    <mergeCell ref="D105:G105"/>
    <mergeCell ref="C106:K106"/>
    <mergeCell ref="C107:K107"/>
    <mergeCell ref="A100:B100"/>
    <mergeCell ref="C100:F100"/>
    <mergeCell ref="G100:H100"/>
    <mergeCell ref="I100:L100"/>
    <mergeCell ref="A101:B101"/>
    <mergeCell ref="C101:L101"/>
    <mergeCell ref="M90:O90"/>
    <mergeCell ref="P90:Q90"/>
    <mergeCell ref="R90:T90"/>
    <mergeCell ref="E97:K98"/>
    <mergeCell ref="R97:V98"/>
    <mergeCell ref="O98:P98"/>
    <mergeCell ref="O86:R86"/>
    <mergeCell ref="S86:U86"/>
    <mergeCell ref="M88:O88"/>
    <mergeCell ref="P88:Q88"/>
    <mergeCell ref="R88:T88"/>
    <mergeCell ref="M89:O89"/>
    <mergeCell ref="P89:Q89"/>
    <mergeCell ref="R89:T89"/>
    <mergeCell ref="B84:C84"/>
    <mergeCell ref="D84:K84"/>
    <mergeCell ref="M84:N84"/>
    <mergeCell ref="P84:R84"/>
    <mergeCell ref="S84:U84"/>
    <mergeCell ref="O85:R85"/>
    <mergeCell ref="S85:U85"/>
    <mergeCell ref="B82:C82"/>
    <mergeCell ref="D82:K82"/>
    <mergeCell ref="M82:N82"/>
    <mergeCell ref="P82:R82"/>
    <mergeCell ref="S82:U82"/>
    <mergeCell ref="B83:C83"/>
    <mergeCell ref="D83:K83"/>
    <mergeCell ref="M83:N83"/>
    <mergeCell ref="P83:R83"/>
    <mergeCell ref="S83:U83"/>
    <mergeCell ref="B80:C80"/>
    <mergeCell ref="D80:K80"/>
    <mergeCell ref="M80:N80"/>
    <mergeCell ref="P80:R80"/>
    <mergeCell ref="S80:U80"/>
    <mergeCell ref="B81:C81"/>
    <mergeCell ref="D81:K81"/>
    <mergeCell ref="M81:N81"/>
    <mergeCell ref="P81:R81"/>
    <mergeCell ref="S81:U81"/>
    <mergeCell ref="B78:C78"/>
    <mergeCell ref="D78:K78"/>
    <mergeCell ref="M78:N78"/>
    <mergeCell ref="P78:R78"/>
    <mergeCell ref="S78:U78"/>
    <mergeCell ref="B79:C79"/>
    <mergeCell ref="D79:K79"/>
    <mergeCell ref="M79:N79"/>
    <mergeCell ref="P79:R79"/>
    <mergeCell ref="S79:U79"/>
    <mergeCell ref="B76:C76"/>
    <mergeCell ref="D76:K76"/>
    <mergeCell ref="M76:N76"/>
    <mergeCell ref="P76:R76"/>
    <mergeCell ref="S76:U76"/>
    <mergeCell ref="B77:C77"/>
    <mergeCell ref="D77:K77"/>
    <mergeCell ref="M77:N77"/>
    <mergeCell ref="P77:R77"/>
    <mergeCell ref="S77:U77"/>
    <mergeCell ref="B74:C74"/>
    <mergeCell ref="D74:K74"/>
    <mergeCell ref="M74:N74"/>
    <mergeCell ref="P74:R74"/>
    <mergeCell ref="S74:U74"/>
    <mergeCell ref="B75:C75"/>
    <mergeCell ref="D75:K75"/>
    <mergeCell ref="M75:N75"/>
    <mergeCell ref="P75:R75"/>
    <mergeCell ref="S75:U75"/>
    <mergeCell ref="B72:C72"/>
    <mergeCell ref="D72:K72"/>
    <mergeCell ref="M72:N72"/>
    <mergeCell ref="P72:R72"/>
    <mergeCell ref="S72:U72"/>
    <mergeCell ref="B73:C73"/>
    <mergeCell ref="D73:K73"/>
    <mergeCell ref="M73:N73"/>
    <mergeCell ref="P73:R73"/>
    <mergeCell ref="S73:U73"/>
    <mergeCell ref="B70:C70"/>
    <mergeCell ref="D70:K70"/>
    <mergeCell ref="M70:N70"/>
    <mergeCell ref="P70:R70"/>
    <mergeCell ref="S70:U70"/>
    <mergeCell ref="B71:C71"/>
    <mergeCell ref="D71:K71"/>
    <mergeCell ref="M71:N71"/>
    <mergeCell ref="P71:R71"/>
    <mergeCell ref="S71:U71"/>
    <mergeCell ref="B68:C68"/>
    <mergeCell ref="D68:K68"/>
    <mergeCell ref="M68:N68"/>
    <mergeCell ref="P68:R68"/>
    <mergeCell ref="S68:U68"/>
    <mergeCell ref="B69:C69"/>
    <mergeCell ref="D69:K69"/>
    <mergeCell ref="M69:N69"/>
    <mergeCell ref="P69:R69"/>
    <mergeCell ref="S69:U69"/>
    <mergeCell ref="B66:C66"/>
    <mergeCell ref="D66:K66"/>
    <mergeCell ref="M66:N66"/>
    <mergeCell ref="P66:R66"/>
    <mergeCell ref="S66:U66"/>
    <mergeCell ref="B67:C67"/>
    <mergeCell ref="D67:K67"/>
    <mergeCell ref="M67:N67"/>
    <mergeCell ref="P67:R67"/>
    <mergeCell ref="S67:U67"/>
    <mergeCell ref="B64:C64"/>
    <mergeCell ref="D64:K64"/>
    <mergeCell ref="M64:N64"/>
    <mergeCell ref="P64:R64"/>
    <mergeCell ref="S64:U64"/>
    <mergeCell ref="B65:C65"/>
    <mergeCell ref="D65:K65"/>
    <mergeCell ref="M65:N65"/>
    <mergeCell ref="P65:R65"/>
    <mergeCell ref="S65:U65"/>
    <mergeCell ref="A60:B60"/>
    <mergeCell ref="C60:J60"/>
    <mergeCell ref="A61:B61"/>
    <mergeCell ref="C61:J61"/>
    <mergeCell ref="A62:B62"/>
    <mergeCell ref="C62:J62"/>
    <mergeCell ref="A55:B56"/>
    <mergeCell ref="C55:F56"/>
    <mergeCell ref="A57:B59"/>
    <mergeCell ref="D57:G57"/>
    <mergeCell ref="C58:K58"/>
    <mergeCell ref="C59:K59"/>
    <mergeCell ref="A52:B52"/>
    <mergeCell ref="C52:F52"/>
    <mergeCell ref="G52:H52"/>
    <mergeCell ref="I52:L52"/>
    <mergeCell ref="A53:B53"/>
    <mergeCell ref="C53:L53"/>
    <mergeCell ref="O38:R38"/>
    <mergeCell ref="S38:U38"/>
    <mergeCell ref="R40:T40"/>
    <mergeCell ref="R41:T41"/>
    <mergeCell ref="R42:T42"/>
    <mergeCell ref="E49:K50"/>
    <mergeCell ref="R49:V50"/>
    <mergeCell ref="O50:P50"/>
    <mergeCell ref="B36:C36"/>
    <mergeCell ref="D36:K36"/>
    <mergeCell ref="M36:N36"/>
    <mergeCell ref="P36:R36"/>
    <mergeCell ref="S36:U36"/>
    <mergeCell ref="O37:R37"/>
    <mergeCell ref="S37:U37"/>
    <mergeCell ref="B34:C34"/>
    <mergeCell ref="D34:K34"/>
    <mergeCell ref="M34:N34"/>
    <mergeCell ref="P34:R34"/>
    <mergeCell ref="S34:U34"/>
    <mergeCell ref="B35:C35"/>
    <mergeCell ref="D35:K35"/>
    <mergeCell ref="M35:N35"/>
    <mergeCell ref="P35:R35"/>
    <mergeCell ref="S35:U35"/>
    <mergeCell ref="B32:C32"/>
    <mergeCell ref="D32:K32"/>
    <mergeCell ref="M32:N32"/>
    <mergeCell ref="P32:R32"/>
    <mergeCell ref="S32:U32"/>
    <mergeCell ref="B33:C33"/>
    <mergeCell ref="D33:K33"/>
    <mergeCell ref="M33:N33"/>
    <mergeCell ref="P33:R33"/>
    <mergeCell ref="S33:U33"/>
    <mergeCell ref="B30:C30"/>
    <mergeCell ref="D30:K30"/>
    <mergeCell ref="M30:N30"/>
    <mergeCell ref="P30:R30"/>
    <mergeCell ref="S30:U30"/>
    <mergeCell ref="B31:C31"/>
    <mergeCell ref="D31:K31"/>
    <mergeCell ref="M31:N31"/>
    <mergeCell ref="P31:R31"/>
    <mergeCell ref="S31:U31"/>
    <mergeCell ref="B28:C28"/>
    <mergeCell ref="D28:K28"/>
    <mergeCell ref="M28:N28"/>
    <mergeCell ref="P28:R28"/>
    <mergeCell ref="S28:U28"/>
    <mergeCell ref="B29:C29"/>
    <mergeCell ref="D29:K29"/>
    <mergeCell ref="M29:N29"/>
    <mergeCell ref="P29:R29"/>
    <mergeCell ref="S29:U29"/>
    <mergeCell ref="B26:C26"/>
    <mergeCell ref="D26:K26"/>
    <mergeCell ref="M26:N26"/>
    <mergeCell ref="P26:R26"/>
    <mergeCell ref="S26:U26"/>
    <mergeCell ref="B27:C27"/>
    <mergeCell ref="D27:K27"/>
    <mergeCell ref="M27:N27"/>
    <mergeCell ref="P27:R27"/>
    <mergeCell ref="S27:U27"/>
    <mergeCell ref="B24:C24"/>
    <mergeCell ref="D24:K24"/>
    <mergeCell ref="M24:N24"/>
    <mergeCell ref="P24:R24"/>
    <mergeCell ref="S24:U24"/>
    <mergeCell ref="B25:C25"/>
    <mergeCell ref="D25:K25"/>
    <mergeCell ref="M25:N25"/>
    <mergeCell ref="P25:R25"/>
    <mergeCell ref="S25:U25"/>
    <mergeCell ref="B22:C22"/>
    <mergeCell ref="D22:K22"/>
    <mergeCell ref="M22:N22"/>
    <mergeCell ref="P22:R22"/>
    <mergeCell ref="S22:U22"/>
    <mergeCell ref="B23:C23"/>
    <mergeCell ref="D23:K23"/>
    <mergeCell ref="M23:N23"/>
    <mergeCell ref="P23:R23"/>
    <mergeCell ref="S23:U23"/>
    <mergeCell ref="B20:C20"/>
    <mergeCell ref="D20:K20"/>
    <mergeCell ref="M20:N20"/>
    <mergeCell ref="P20:R20"/>
    <mergeCell ref="S20:U20"/>
    <mergeCell ref="B21:C21"/>
    <mergeCell ref="D21:K21"/>
    <mergeCell ref="M21:N21"/>
    <mergeCell ref="P21:R21"/>
    <mergeCell ref="S21:U21"/>
    <mergeCell ref="B18:C18"/>
    <mergeCell ref="D18:K18"/>
    <mergeCell ref="M18:N18"/>
    <mergeCell ref="P18:R18"/>
    <mergeCell ref="S18:U18"/>
    <mergeCell ref="B19:C19"/>
    <mergeCell ref="D19:K19"/>
    <mergeCell ref="M19:N19"/>
    <mergeCell ref="P19:R19"/>
    <mergeCell ref="S19:U19"/>
    <mergeCell ref="B16:C16"/>
    <mergeCell ref="D16:K16"/>
    <mergeCell ref="M16:N16"/>
    <mergeCell ref="P16:R16"/>
    <mergeCell ref="S16:U16"/>
    <mergeCell ref="B17:C17"/>
    <mergeCell ref="D17:K17"/>
    <mergeCell ref="M17:N17"/>
    <mergeCell ref="P17:R17"/>
    <mergeCell ref="S17:U17"/>
    <mergeCell ref="A13:B13"/>
    <mergeCell ref="C13:J13"/>
    <mergeCell ref="A14:B14"/>
    <mergeCell ref="C14:J14"/>
    <mergeCell ref="A5:B5"/>
    <mergeCell ref="C5:L5"/>
    <mergeCell ref="A7:B8"/>
    <mergeCell ref="C7:F8"/>
    <mergeCell ref="A9:B11"/>
    <mergeCell ref="D9:G9"/>
    <mergeCell ref="C10:K10"/>
    <mergeCell ref="C11:K11"/>
    <mergeCell ref="E1:K2"/>
    <mergeCell ref="R1:V2"/>
    <mergeCell ref="O2:P2"/>
    <mergeCell ref="A4:B4"/>
    <mergeCell ref="C4:F4"/>
    <mergeCell ref="G4:H4"/>
    <mergeCell ref="I4:L4"/>
    <mergeCell ref="A12:B12"/>
    <mergeCell ref="C12:J12"/>
  </mergeCells>
  <phoneticPr fontId="1"/>
  <conditionalFormatting sqref="A4:A5 C4:C5">
    <cfRule type="cellIs" dxfId="24" priority="55" operator="equal">
      <formula>0</formula>
    </cfRule>
  </conditionalFormatting>
  <conditionalFormatting sqref="A52:A53 C52:C53">
    <cfRule type="cellIs" dxfId="23" priority="43" operator="equal">
      <formula>0</formula>
    </cfRule>
  </conditionalFormatting>
  <conditionalFormatting sqref="A100:A101 C100:C101">
    <cfRule type="cellIs" dxfId="22" priority="6" operator="equal">
      <formula>0</formula>
    </cfRule>
  </conditionalFormatting>
  <conditionalFormatting sqref="A148:A149 C148:C149">
    <cfRule type="cellIs" dxfId="21" priority="4" operator="equal">
      <formula>0</formula>
    </cfRule>
  </conditionalFormatting>
  <conditionalFormatting sqref="A196:A197 C196:C197">
    <cfRule type="cellIs" dxfId="20" priority="2" operator="equal">
      <formula>0</formula>
    </cfRule>
  </conditionalFormatting>
  <conditionalFormatting sqref="C57:F57 H57:K57 C58:K60 C61:J61 C62:K62">
    <cfRule type="cellIs" dxfId="19" priority="40" operator="equal">
      <formula>0</formula>
    </cfRule>
  </conditionalFormatting>
  <conditionalFormatting sqref="C105:F105 H105:K105 C106:K108 C109:J109 C110:K110">
    <cfRule type="cellIs" dxfId="18" priority="9" operator="equal">
      <formula>0</formula>
    </cfRule>
  </conditionalFormatting>
  <conditionalFormatting sqref="C153:F153 H153:K153 C154:K156 C157:J157 C158:K158">
    <cfRule type="cellIs" dxfId="17" priority="8" operator="equal">
      <formula>0</formula>
    </cfRule>
  </conditionalFormatting>
  <conditionalFormatting sqref="C201:F201 H201:K201 C202:K204 C205:J205 C206:K206">
    <cfRule type="cellIs" dxfId="16" priority="7" operator="equal">
      <formula>0</formula>
    </cfRule>
  </conditionalFormatting>
  <conditionalFormatting sqref="I4:L4">
    <cfRule type="cellIs" dxfId="15" priority="53" operator="equal">
      <formula>0</formula>
    </cfRule>
  </conditionalFormatting>
  <conditionalFormatting sqref="I52:L52">
    <cfRule type="cellIs" dxfId="14" priority="42" operator="equal">
      <formula>0</formula>
    </cfRule>
  </conditionalFormatting>
  <conditionalFormatting sqref="I100:L100">
    <cfRule type="cellIs" dxfId="13" priority="5" operator="equal">
      <formula>0</formula>
    </cfRule>
  </conditionalFormatting>
  <conditionalFormatting sqref="I148:L148">
    <cfRule type="cellIs" dxfId="12" priority="3" operator="equal">
      <formula>0</formula>
    </cfRule>
  </conditionalFormatting>
  <conditionalFormatting sqref="I196:L196">
    <cfRule type="cellIs" dxfId="11" priority="1" operator="equal">
      <formula>0</formula>
    </cfRule>
  </conditionalFormatting>
  <conditionalFormatting sqref="S37:S38 V37:V38">
    <cfRule type="cellIs" dxfId="10" priority="56" operator="equal">
      <formula>0</formula>
    </cfRule>
  </conditionalFormatting>
  <conditionalFormatting sqref="S85:S86 V85:V86">
    <cfRule type="cellIs" dxfId="9" priority="52" operator="equal">
      <formula>0</formula>
    </cfRule>
  </conditionalFormatting>
  <conditionalFormatting sqref="S133:S134 V133:V134">
    <cfRule type="cellIs" dxfId="8" priority="50" operator="equal">
      <formula>0</formula>
    </cfRule>
  </conditionalFormatting>
  <conditionalFormatting sqref="S181:S182 V181:V182">
    <cfRule type="cellIs" dxfId="7" priority="48" operator="equal">
      <formula>0</formula>
    </cfRule>
  </conditionalFormatting>
  <conditionalFormatting sqref="S229:S230 V229:V230">
    <cfRule type="cellIs" dxfId="6" priority="46" operator="equal">
      <formula>0</formula>
    </cfRule>
  </conditionalFormatting>
  <conditionalFormatting sqref="S17:U36">
    <cfRule type="cellIs" dxfId="5" priority="54" operator="equal">
      <formula>0</formula>
    </cfRule>
  </conditionalFormatting>
  <conditionalFormatting sqref="S65:U84">
    <cfRule type="cellIs" dxfId="4" priority="19" operator="equal">
      <formula>0</formula>
    </cfRule>
  </conditionalFormatting>
  <conditionalFormatting sqref="S113:U132">
    <cfRule type="cellIs" dxfId="3" priority="18" operator="equal">
      <formula>0</formula>
    </cfRule>
  </conditionalFormatting>
  <conditionalFormatting sqref="S161:U180">
    <cfRule type="cellIs" dxfId="2" priority="17" operator="equal">
      <formula>0</formula>
    </cfRule>
  </conditionalFormatting>
  <conditionalFormatting sqref="S209:U228">
    <cfRule type="cellIs" dxfId="1" priority="16" operator="equal">
      <formula>0</formula>
    </cfRule>
  </conditionalFormatting>
  <conditionalFormatting sqref="V16">
    <cfRule type="cellIs" dxfId="0" priority="26" operator="equal">
      <formula>0</formula>
    </cfRule>
  </conditionalFormatting>
  <dataValidations count="2">
    <dataValidation type="list" allowBlank="1" showInputMessage="1" showErrorMessage="1" sqref="S16:U16" xr:uid="{2B351628-F1B7-442B-A4CF-CBD8015EDD0B}">
      <formula1>"金額（税抜）,金額（税込）"</formula1>
    </dataValidation>
    <dataValidation type="list" allowBlank="1" showInputMessage="1" showErrorMessage="1" error="１０％　の場合は空欄_x000a_８％、非課税の場合はリストより「８・非」から選択してください_x000a_" sqref="V17:V36 V65:V84 V113:V132 V161:V180 V209:V228" xr:uid="{ACBDF72A-0D71-4E70-9EC1-AD2D5DA552E0}">
      <formula1>"8,非"</formula1>
    </dataValidation>
  </dataValidations>
  <pageMargins left="0.59055118110236227" right="0" top="0.59055118110236227" bottom="0.39370078740157483" header="0.31496062992125984" footer="0.19685039370078741"/>
  <pageSetup paperSize="9" orientation="portrait" r:id="rId1"/>
  <headerFooter>
    <oddFooter>&amp;R&amp;"ＭＳ Ｐゴシック,標準"&amp;8 2024.7改</oddFooter>
  </headerFooter>
  <rowBreaks count="4" manualBreakCount="4">
    <brk id="48" max="16383" man="1"/>
    <brk id="96" max="16383" man="1"/>
    <brk id="144" max="16383" man="1"/>
    <brk id="192" max="1638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060C4-B679-4890-B4EC-E7474C523EED}">
  <sheetPr>
    <tabColor theme="8" tint="0.39997558519241921"/>
  </sheetPr>
  <dimension ref="A2:Z8"/>
  <sheetViews>
    <sheetView workbookViewId="0">
      <selection activeCell="N27" sqref="N27"/>
    </sheetView>
  </sheetViews>
  <sheetFormatPr defaultColWidth="4" defaultRowHeight="13.5"/>
  <cols>
    <col min="1" max="1" width="1.25" customWidth="1"/>
    <col min="26" max="26" width="1.25" customWidth="1"/>
  </cols>
  <sheetData>
    <row r="2" spans="1:26" ht="7.5" customHeight="1">
      <c r="A2" s="1"/>
      <c r="B2" s="1"/>
      <c r="C2" s="1"/>
      <c r="D2" s="1"/>
      <c r="E2" s="1"/>
      <c r="F2" s="1"/>
      <c r="G2" s="1"/>
      <c r="H2" s="1"/>
      <c r="I2" s="1"/>
      <c r="J2" s="1"/>
      <c r="K2" s="1"/>
      <c r="L2" s="1"/>
      <c r="M2" s="1"/>
      <c r="N2" s="1"/>
      <c r="O2" s="1"/>
      <c r="P2" s="1"/>
      <c r="Q2" s="1"/>
      <c r="R2" s="1"/>
      <c r="S2" s="1"/>
      <c r="T2" s="1"/>
      <c r="U2" s="1"/>
      <c r="V2" s="1"/>
      <c r="W2" s="1"/>
      <c r="X2" s="1"/>
      <c r="Y2" s="1"/>
      <c r="Z2" s="1"/>
    </row>
    <row r="3" spans="1:26">
      <c r="A3" s="1"/>
      <c r="B3" s="330"/>
      <c r="C3" s="324"/>
      <c r="D3" s="324"/>
      <c r="E3" s="324"/>
      <c r="F3" s="324"/>
      <c r="G3" s="324"/>
      <c r="H3" s="324"/>
      <c r="I3" s="324"/>
      <c r="J3" s="324"/>
      <c r="K3" s="324"/>
      <c r="L3" s="324"/>
      <c r="M3" s="324"/>
      <c r="N3" s="324"/>
      <c r="O3" s="324"/>
      <c r="P3" s="324"/>
      <c r="Q3" s="324"/>
      <c r="R3" s="324"/>
      <c r="S3" s="324"/>
      <c r="T3" s="324"/>
      <c r="U3" s="324"/>
      <c r="V3" s="324"/>
      <c r="W3" s="324"/>
      <c r="X3" s="324"/>
      <c r="Y3" s="327"/>
      <c r="Z3" s="1"/>
    </row>
    <row r="4" spans="1:26">
      <c r="A4" s="1"/>
      <c r="B4" s="331"/>
      <c r="C4" s="325"/>
      <c r="D4" s="325"/>
      <c r="E4" s="325"/>
      <c r="F4" s="325"/>
      <c r="G4" s="325"/>
      <c r="H4" s="325"/>
      <c r="I4" s="325"/>
      <c r="J4" s="325"/>
      <c r="K4" s="325"/>
      <c r="L4" s="325"/>
      <c r="M4" s="325"/>
      <c r="N4" s="325"/>
      <c r="O4" s="325"/>
      <c r="P4" s="325"/>
      <c r="Q4" s="325"/>
      <c r="R4" s="325"/>
      <c r="S4" s="325"/>
      <c r="T4" s="325"/>
      <c r="U4" s="325"/>
      <c r="V4" s="325"/>
      <c r="W4" s="325"/>
      <c r="X4" s="325"/>
      <c r="Y4" s="328"/>
      <c r="Z4" s="1"/>
    </row>
    <row r="5" spans="1:26">
      <c r="A5" s="1"/>
      <c r="B5" s="331"/>
      <c r="C5" s="325"/>
      <c r="D5" s="325"/>
      <c r="E5" s="325"/>
      <c r="F5" s="325"/>
      <c r="G5" s="325"/>
      <c r="H5" s="325"/>
      <c r="I5" s="325"/>
      <c r="J5" s="325"/>
      <c r="K5" s="325"/>
      <c r="L5" s="325"/>
      <c r="M5" s="325"/>
      <c r="N5" s="325"/>
      <c r="O5" s="325"/>
      <c r="P5" s="325"/>
      <c r="Q5" s="325"/>
      <c r="R5" s="325"/>
      <c r="S5" s="325"/>
      <c r="T5" s="325"/>
      <c r="U5" s="325"/>
      <c r="V5" s="325"/>
      <c r="W5" s="325"/>
      <c r="X5" s="325"/>
      <c r="Y5" s="328"/>
      <c r="Z5" s="1"/>
    </row>
    <row r="6" spans="1:26">
      <c r="A6" s="1"/>
      <c r="B6" s="331"/>
      <c r="C6" s="325"/>
      <c r="D6" s="325"/>
      <c r="E6" s="325"/>
      <c r="F6" s="325"/>
      <c r="G6" s="325"/>
      <c r="H6" s="325"/>
      <c r="I6" s="325"/>
      <c r="J6" s="325"/>
      <c r="K6" s="325"/>
      <c r="L6" s="325"/>
      <c r="M6" s="325"/>
      <c r="N6" s="325"/>
      <c r="O6" s="325"/>
      <c r="P6" s="325"/>
      <c r="Q6" s="325"/>
      <c r="R6" s="325"/>
      <c r="S6" s="325"/>
      <c r="T6" s="325"/>
      <c r="U6" s="325"/>
      <c r="V6" s="325"/>
      <c r="W6" s="325"/>
      <c r="X6" s="325"/>
      <c r="Y6" s="328"/>
      <c r="Z6" s="1"/>
    </row>
    <row r="7" spans="1:26">
      <c r="A7" s="1"/>
      <c r="B7" s="332"/>
      <c r="C7" s="326"/>
      <c r="D7" s="326"/>
      <c r="E7" s="326"/>
      <c r="F7" s="326"/>
      <c r="G7" s="326"/>
      <c r="H7" s="326"/>
      <c r="I7" s="326"/>
      <c r="J7" s="326"/>
      <c r="K7" s="326"/>
      <c r="L7" s="326"/>
      <c r="M7" s="326"/>
      <c r="N7" s="326"/>
      <c r="O7" s="326"/>
      <c r="P7" s="326"/>
      <c r="Q7" s="326"/>
      <c r="R7" s="326"/>
      <c r="S7" s="326"/>
      <c r="T7" s="326"/>
      <c r="U7" s="326"/>
      <c r="V7" s="326"/>
      <c r="W7" s="326"/>
      <c r="X7" s="326"/>
      <c r="Y7" s="329"/>
      <c r="Z7" s="1"/>
    </row>
    <row r="8" spans="1:26" ht="7.5" customHeight="1">
      <c r="A8" s="1"/>
      <c r="B8" s="1"/>
      <c r="C8" s="1"/>
      <c r="D8" s="1"/>
      <c r="E8" s="1"/>
      <c r="F8" s="1"/>
      <c r="G8" s="1"/>
      <c r="H8" s="1"/>
      <c r="I8" s="1"/>
      <c r="J8" s="1"/>
      <c r="K8" s="1"/>
      <c r="L8" s="1"/>
      <c r="M8" s="1"/>
      <c r="N8" s="1"/>
      <c r="O8" s="1"/>
      <c r="P8" s="1"/>
      <c r="Q8" s="1"/>
      <c r="R8" s="1"/>
      <c r="S8" s="1"/>
      <c r="T8" s="1"/>
      <c r="U8" s="1"/>
      <c r="V8" s="1"/>
      <c r="W8" s="1"/>
      <c r="X8" s="1"/>
      <c r="Y8" s="1"/>
      <c r="Z8" s="1"/>
    </row>
  </sheetData>
  <mergeCells count="8">
    <mergeCell ref="T3:V7"/>
    <mergeCell ref="W3:Y7"/>
    <mergeCell ref="B3:D7"/>
    <mergeCell ref="E3:G7"/>
    <mergeCell ref="H3:J7"/>
    <mergeCell ref="K3:M7"/>
    <mergeCell ref="N3:P7"/>
    <mergeCell ref="Q3:S7"/>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お読みください</vt:lpstr>
      <vt:lpstr>請求書</vt:lpstr>
      <vt:lpstr>請求内訳書</vt:lpstr>
      <vt:lpstr>Sheet1</vt:lpstr>
      <vt:lpstr>請求書!Print_Area</vt:lpstr>
      <vt:lpstr>請求内訳書!Print_Area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kokubo</dc:creator>
  <cp:lastModifiedBy>小窪　愛子</cp:lastModifiedBy>
  <cp:lastPrinted>2024-07-09T05:26:06Z</cp:lastPrinted>
  <dcterms:created xsi:type="dcterms:W3CDTF">2015-12-16T00:08:06Z</dcterms:created>
  <dcterms:modified xsi:type="dcterms:W3CDTF">2024-07-09T05:26:10Z</dcterms:modified>
</cp:coreProperties>
</file>